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Downloads\doks\"/>
    </mc:Choice>
  </mc:AlternateContent>
  <bookViews>
    <workbookView xWindow="0" yWindow="0" windowWidth="28800" windowHeight="12585"/>
  </bookViews>
  <sheets>
    <sheet name="Arkusz1" sheetId="1" r:id="rId1"/>
  </sheets>
  <definedNames>
    <definedName name="_xlnm.Print_Area" localSheetId="0">Arkusz1!$A$1:$AI$129</definedName>
  </definedNames>
  <calcPr calcId="152511"/>
</workbook>
</file>

<file path=xl/calcChain.xml><?xml version="1.0" encoding="utf-8"?>
<calcChain xmlns="http://schemas.openxmlformats.org/spreadsheetml/2006/main">
  <c r="C129" i="1" l="1"/>
  <c r="C128" i="1"/>
  <c r="C125" i="1" l="1"/>
  <c r="C123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D106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D95" i="1"/>
  <c r="E56" i="1" l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D56" i="1"/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D116" i="1" l="1"/>
  <c r="AD117" i="1"/>
  <c r="AF117" i="1"/>
  <c r="AF116" i="1"/>
  <c r="AE117" i="1"/>
  <c r="AE116" i="1"/>
  <c r="AG117" i="1"/>
  <c r="AG116" i="1"/>
  <c r="AC117" i="1"/>
  <c r="AC116" i="1"/>
  <c r="AB116" i="1"/>
  <c r="AB117" i="1"/>
  <c r="T116" i="1"/>
  <c r="T117" i="1"/>
  <c r="L116" i="1"/>
  <c r="L117" i="1"/>
  <c r="H116" i="1"/>
  <c r="H117" i="1"/>
  <c r="O116" i="1"/>
  <c r="O117" i="1"/>
  <c r="AA116" i="1"/>
  <c r="AA117" i="1"/>
  <c r="S116" i="1"/>
  <c r="S117" i="1"/>
  <c r="G116" i="1"/>
  <c r="G117" i="1"/>
  <c r="Z117" i="1"/>
  <c r="Z116" i="1"/>
  <c r="V117" i="1"/>
  <c r="V116" i="1"/>
  <c r="R117" i="1"/>
  <c r="R116" i="1"/>
  <c r="N117" i="1"/>
  <c r="N116" i="1"/>
  <c r="J117" i="1"/>
  <c r="J116" i="1"/>
  <c r="F117" i="1"/>
  <c r="F116" i="1"/>
  <c r="X116" i="1"/>
  <c r="X117" i="1"/>
  <c r="P116" i="1"/>
  <c r="P117" i="1"/>
  <c r="W116" i="1"/>
  <c r="W117" i="1"/>
  <c r="K116" i="1"/>
  <c r="K117" i="1"/>
  <c r="Y117" i="1"/>
  <c r="Y116" i="1"/>
  <c r="U117" i="1"/>
  <c r="U116" i="1"/>
  <c r="Q117" i="1"/>
  <c r="Q116" i="1"/>
  <c r="M117" i="1"/>
  <c r="M116" i="1"/>
  <c r="I117" i="1"/>
  <c r="I116" i="1"/>
  <c r="E117" i="1"/>
  <c r="E116" i="1"/>
  <c r="D12" i="1"/>
  <c r="D117" i="1" s="1"/>
  <c r="G129" i="1" l="1"/>
  <c r="E129" i="1"/>
  <c r="E128" i="1"/>
  <c r="D116" i="1"/>
  <c r="G128" i="1" s="1"/>
</calcChain>
</file>

<file path=xl/sharedStrings.xml><?xml version="1.0" encoding="utf-8"?>
<sst xmlns="http://schemas.openxmlformats.org/spreadsheetml/2006/main" count="282" uniqueCount="201">
  <si>
    <t>Lp</t>
  </si>
  <si>
    <t>Rozkład godzin</t>
  </si>
  <si>
    <t>sem. 1</t>
  </si>
  <si>
    <t>sem. 2</t>
  </si>
  <si>
    <t>sem. 3</t>
  </si>
  <si>
    <t>sem. 4</t>
  </si>
  <si>
    <t>sem. 5</t>
  </si>
  <si>
    <t>sem. 6</t>
  </si>
  <si>
    <t>w.</t>
  </si>
  <si>
    <t>ćw.</t>
  </si>
  <si>
    <t xml:space="preserve">w. </t>
  </si>
  <si>
    <t>Punkty ECTS</t>
  </si>
  <si>
    <t>A</t>
  </si>
  <si>
    <t>B</t>
  </si>
  <si>
    <t>Zo/1</t>
  </si>
  <si>
    <t>C</t>
  </si>
  <si>
    <t>Z/1</t>
  </si>
  <si>
    <t xml:space="preserve">Ogólna liczba godzin A + B + C                                                      </t>
  </si>
  <si>
    <t>I rok                                                                                    2019/2020</t>
  </si>
  <si>
    <t>II rok                                                                                                     2020/2021</t>
  </si>
  <si>
    <t>III rok                                                               2021/2022</t>
  </si>
  <si>
    <t>IV rok                                                                                    2022/2023</t>
  </si>
  <si>
    <t>V rok                                                                                    2023/2024</t>
  </si>
  <si>
    <t>MODUŁY KIERUNKOWE WSPÓLNE - przygotowanie pedagogiczne</t>
  </si>
  <si>
    <t>sem. 7</t>
  </si>
  <si>
    <t>sem. 8</t>
  </si>
  <si>
    <t>sem. 9</t>
  </si>
  <si>
    <t>sem. 10</t>
  </si>
  <si>
    <t>MODUŁY KIERUNKOWE WSPÓLNE - przygotowanie nauczycielskie</t>
  </si>
  <si>
    <t>D</t>
  </si>
  <si>
    <t xml:space="preserve">Ogólna liczba godzin A + B + D        </t>
  </si>
  <si>
    <t>Egzaminy spec. C</t>
  </si>
  <si>
    <t>Egzaminy spec. D</t>
  </si>
  <si>
    <t>Zo/1 E/1</t>
  </si>
  <si>
    <t>Zo/2 E/2</t>
  </si>
  <si>
    <t>Zo/3</t>
  </si>
  <si>
    <t>Zo/3 E/3</t>
  </si>
  <si>
    <t>Zo/4</t>
  </si>
  <si>
    <t>Zo/5</t>
  </si>
  <si>
    <t>Zo/6</t>
  </si>
  <si>
    <t>Zo/7</t>
  </si>
  <si>
    <t>Zo/8</t>
  </si>
  <si>
    <t>Zo/9</t>
  </si>
  <si>
    <t>Zo/4 E/4</t>
  </si>
  <si>
    <t>Zo/5 E/5</t>
  </si>
  <si>
    <t>Zo/7 E/7</t>
  </si>
  <si>
    <t>Zo/8 E/8</t>
  </si>
  <si>
    <t>Zo/ 10</t>
  </si>
  <si>
    <t>psychol</t>
  </si>
  <si>
    <t>pedag</t>
  </si>
  <si>
    <t>podstawy edukacji</t>
  </si>
  <si>
    <t>Podstawy  nauczania języka</t>
  </si>
  <si>
    <t xml:space="preserve">Metodyki </t>
  </si>
  <si>
    <t>KAT. D PRZEDSZKOLE</t>
  </si>
  <si>
    <t>Zo/2</t>
  </si>
  <si>
    <t>Zo/1,2,3</t>
  </si>
  <si>
    <t>Zo/6,7 E/7</t>
  </si>
  <si>
    <t>Zo/3,4</t>
  </si>
  <si>
    <t>Zo/6,7</t>
  </si>
  <si>
    <t>Zo/8,9 E/9</t>
  </si>
  <si>
    <t>Zo/   9, 10</t>
  </si>
  <si>
    <t>Zo/10</t>
  </si>
  <si>
    <t>Zo/        10</t>
  </si>
  <si>
    <t>Zo/       10</t>
  </si>
  <si>
    <t>Zo/  10</t>
  </si>
  <si>
    <t>Zo/4,5</t>
  </si>
  <si>
    <t>E/2</t>
  </si>
  <si>
    <t>Zo/9 E/9</t>
  </si>
  <si>
    <t>19 E/6</t>
  </si>
  <si>
    <t xml:space="preserve">Zo/2 </t>
  </si>
  <si>
    <t>E/9</t>
  </si>
  <si>
    <t>Zo/5,6,7</t>
  </si>
  <si>
    <t>E/6</t>
  </si>
  <si>
    <t>Zo/ 8</t>
  </si>
  <si>
    <t>Zo/3,4 E/5</t>
  </si>
  <si>
    <t xml:space="preserve">Zo/5,6,7 </t>
  </si>
  <si>
    <t>Zo/7,8,9,10</t>
  </si>
  <si>
    <t>Zo/4,5,6,7,8,9</t>
  </si>
  <si>
    <t>Zo/4,5,7</t>
  </si>
  <si>
    <t xml:space="preserve">Zo/7 </t>
  </si>
  <si>
    <t>E/7</t>
  </si>
  <si>
    <t>Forma zaliczenia</t>
  </si>
  <si>
    <t xml:space="preserve"> E/3</t>
  </si>
  <si>
    <t>Zo/7,8</t>
  </si>
  <si>
    <t>Zo/4,5,6</t>
  </si>
  <si>
    <t>Nazwa modułu</t>
  </si>
  <si>
    <t>Zo/5,6</t>
  </si>
  <si>
    <t>Praktyki</t>
  </si>
  <si>
    <t>ECTS</t>
  </si>
  <si>
    <t>Suma godzin/ECTS moduł C</t>
  </si>
  <si>
    <t>Suma godzin/ECTS moduł D</t>
  </si>
  <si>
    <t>Zo/2,3 4,5,6 E/7</t>
  </si>
  <si>
    <t>Zo/1,2</t>
  </si>
  <si>
    <r>
      <t>Moduły specjalnościowe do wyboru: Arteterapia we wspomaganiu rozwoju dzieci i młodzieży</t>
    </r>
    <r>
      <rPr>
        <b/>
        <vertAlign val="superscript"/>
        <sz val="11"/>
        <rFont val="Calibri"/>
        <family val="2"/>
        <charset val="238"/>
      </rPr>
      <t>2</t>
    </r>
  </si>
  <si>
    <r>
      <t>Moduły specjalnościowe do wyboru: Arteterapia w praktyce warsztatowej pedagoga - terapeuty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</si>
  <si>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t>Zo/3, 4 E/4</t>
  </si>
  <si>
    <t>STUDIA STACJONARNE</t>
  </si>
  <si>
    <t xml:space="preserve">          PLAN STUDIÓW</t>
  </si>
  <si>
    <r>
      <t xml:space="preserve">Kierunek: </t>
    </r>
    <r>
      <rPr>
        <b/>
        <sz val="12"/>
        <rFont val="Calibri"/>
        <family val="2"/>
        <charset val="238"/>
        <scheme val="minor"/>
      </rPr>
      <t xml:space="preserve">Pedagogika przedszkolna i wczesnoszkolna                                                                               Jednolite studia magisterskie </t>
    </r>
  </si>
  <si>
    <t xml:space="preserve">Filozofia </t>
  </si>
  <si>
    <t xml:space="preserve">Socjologia </t>
  </si>
  <si>
    <t xml:space="preserve">Socjologia edukacji                    </t>
  </si>
  <si>
    <t>Biomedyczne podstawy  rozwoju i wychowania dziecka</t>
  </si>
  <si>
    <t xml:space="preserve">Psychologia ogólna                   </t>
  </si>
  <si>
    <t xml:space="preserve">Psychologia rozwojowo-wychowawcza/ Psychologia rozwoju i wychowania dzieci i młodzieży*                                 </t>
  </si>
  <si>
    <t xml:space="preserve">Psychologia społeczna             </t>
  </si>
  <si>
    <t xml:space="preserve">Psychologia kliniczna               </t>
  </si>
  <si>
    <t xml:space="preserve">Pedagogika ogólna                   </t>
  </si>
  <si>
    <t xml:space="preserve">Historia wychowania               </t>
  </si>
  <si>
    <t xml:space="preserve">Współczesne kierunki pedagogiczne                             </t>
  </si>
  <si>
    <t xml:space="preserve">Dydaktyka ogólna                      </t>
  </si>
  <si>
    <t xml:space="preserve">Teoria i praktyka wychowania                                 </t>
  </si>
  <si>
    <t xml:space="preserve">Pedagogika społeczna               </t>
  </si>
  <si>
    <t xml:space="preserve">Pedagogika porównawcza         </t>
  </si>
  <si>
    <t xml:space="preserve">Pedagogika medialna/Nowe media w edukacji*                    </t>
  </si>
  <si>
    <t xml:space="preserve">Etyka w pracy pedagoga/Problemy etyki i pragmatyki zawodu nauczyciela – wychowawcy*    </t>
  </si>
  <si>
    <t xml:space="preserve">Pedeutologia                              </t>
  </si>
  <si>
    <t xml:space="preserve">Logika </t>
  </si>
  <si>
    <t xml:space="preserve">Metodologia badań społecznych                                  </t>
  </si>
  <si>
    <t xml:space="preserve">Seminarium magisterskie     </t>
  </si>
  <si>
    <t xml:space="preserve">Metodologia badań pedagogicznych                            </t>
  </si>
  <si>
    <t xml:space="preserve">Elementy statystyki                        </t>
  </si>
  <si>
    <t xml:space="preserve">Wstęp do wiedzy o kulturze  </t>
  </si>
  <si>
    <t xml:space="preserve">Antropologia kulturowa         </t>
  </si>
  <si>
    <t xml:space="preserve">Patologie wśród dzieci i młodzieży/ Patologie społeczne*                                   </t>
  </si>
  <si>
    <t xml:space="preserve">Podstawy interwencji kryzysowej                                    </t>
  </si>
  <si>
    <t xml:space="preserve">Edukacja obywatelska             </t>
  </si>
  <si>
    <t xml:space="preserve">Podstawy prawa i organizacji oświaty </t>
  </si>
  <si>
    <t xml:space="preserve">Polityka oświatowa                  </t>
  </si>
  <si>
    <t xml:space="preserve">Przedsiębiorczość w edukacji </t>
  </si>
  <si>
    <t xml:space="preserve">Kultura języka                              </t>
  </si>
  <si>
    <t xml:space="preserve">Emisja głosu                                  </t>
  </si>
  <si>
    <t xml:space="preserve">Warsztaty komunikacji interpersonalnej                       </t>
  </si>
  <si>
    <t xml:space="preserve">Język obcy                                     </t>
  </si>
  <si>
    <r>
      <t>Zajęcia fakultatywne do wyboru jeden na semestr</t>
    </r>
    <r>
      <rPr>
        <vertAlign val="superscript"/>
        <sz val="11"/>
        <rFont val="Calibri"/>
        <family val="2"/>
        <charset val="238"/>
        <scheme val="minor"/>
      </rPr>
      <t xml:space="preserve"> 1      </t>
    </r>
    <r>
      <rPr>
        <sz val="11"/>
        <rFont val="Calibri"/>
        <family val="2"/>
        <charset val="238"/>
        <scheme val="minor"/>
      </rPr>
      <t/>
    </r>
  </si>
  <si>
    <t xml:space="preserve">Wychowanie fizyczne             </t>
  </si>
  <si>
    <t xml:space="preserve">Edukacja informacyjna i źródłowa </t>
  </si>
  <si>
    <t xml:space="preserve">Ratownictwo przedmedyczne  </t>
  </si>
  <si>
    <t xml:space="preserve">Przygotowanie do praktyk zawodowych                              </t>
  </si>
  <si>
    <t xml:space="preserve">Praktyki zawodowe                    </t>
  </si>
  <si>
    <t xml:space="preserve">Praktyka zawodowa arteterapeutyczna                   </t>
  </si>
  <si>
    <t xml:space="preserve">Psychologia pracy nauczyciela                                </t>
  </si>
  <si>
    <t xml:space="preserve">Podstawy pedagogiki wczesnoszkolnej                          </t>
  </si>
  <si>
    <t xml:space="preserve">Diagnostyka psychopedagogiczna             </t>
  </si>
  <si>
    <t xml:space="preserve">Podstawy logopedii/ Elementy logopedii*               </t>
  </si>
  <si>
    <t xml:space="preserve">Profilaktyka i terapia logopedyczna                              </t>
  </si>
  <si>
    <t xml:space="preserve">Indywidualizacja w edukacji dzieci/ Indywidualizacja w procesie kształcenia i wychowania*                            </t>
  </si>
  <si>
    <t xml:space="preserve">Współpraca ze środowiskiem wychowawczym dziecka/ Współdziałanie instytucja edukacyjna-rodzina-środowisko*                                  </t>
  </si>
  <si>
    <t>Integracja i inkluzja w edukacji</t>
  </si>
  <si>
    <t xml:space="preserve">Projektowanie przestrzeni edukacyjnej dziecka w przedszkolu </t>
  </si>
  <si>
    <t xml:space="preserve">Podstawy edukacji polonistycznej                             </t>
  </si>
  <si>
    <t xml:space="preserve">Podstawy edukacji matematycznej                          </t>
  </si>
  <si>
    <t xml:space="preserve">Podstawy edukacji społeczno- przyrodniczej z elementami ekologii              </t>
  </si>
  <si>
    <r>
      <t xml:space="preserve">Terapia przez kreację artystyczną </t>
    </r>
    <r>
      <rPr>
        <vertAlign val="superscript"/>
        <sz val="11"/>
        <rFont val="Calibri"/>
        <family val="2"/>
        <charset val="238"/>
        <scheme val="minor"/>
      </rPr>
      <t xml:space="preserve">3 </t>
    </r>
    <r>
      <rPr>
        <sz val="11"/>
        <rFont val="Calibri"/>
        <family val="2"/>
        <charset val="238"/>
        <scheme val="minor"/>
      </rPr>
      <t xml:space="preserve">                                    - plastyczną                                      - muzyczną                                     - narracyjna/słowną                                            - teatralną                                          </t>
    </r>
  </si>
  <si>
    <t xml:space="preserve">Warsztat rozwoju osobistego nauczyciela arteterapeuty                             </t>
  </si>
  <si>
    <t xml:space="preserve">Arteterapia w pracy z dzieckiem z niepełnosprawnością intelektualną/ fizyczną/ społeczną </t>
  </si>
  <si>
    <t xml:space="preserve">Arteterapia w przestrzeni zajęć  korekcyjno-kompensacyjnych                    </t>
  </si>
  <si>
    <t xml:space="preserve">Arteterapia  dla dzieci z autyzmem i ich rodziców         </t>
  </si>
  <si>
    <t xml:space="preserve">Arteterapia w klasie integracyjnej                             </t>
  </si>
  <si>
    <t xml:space="preserve">Metody arteterapii w pracy terapeutycznej                                              </t>
  </si>
  <si>
    <t xml:space="preserve">Wspomaganie dzieci i młodzieży z zaburzeniami rozwoju  </t>
  </si>
  <si>
    <t xml:space="preserve">Podstawy arteterapii  w pracy pedagoga                         </t>
  </si>
  <si>
    <t xml:space="preserve">Muzykoterapia w oddziaływaniach wychowawczych / edukacyjnych                                </t>
  </si>
  <si>
    <t xml:space="preserve">Psychopedagogiczne podstawy biblioterapii          </t>
  </si>
  <si>
    <t xml:space="preserve">Teatr w profilaktyce                </t>
  </si>
  <si>
    <t xml:space="preserve">Kreacja plastyczna we wspomaganiu rozwoju          </t>
  </si>
  <si>
    <t xml:space="preserve">Metodyka działań arteterapeutycznych rozwijających kompetencje komunikacyjne, emocjonalne, społeczne         </t>
  </si>
  <si>
    <t xml:space="preserve">Metody i techniki arteterapii w działaniach profilaktycznych                            </t>
  </si>
  <si>
    <t xml:space="preserve">Dziecko w sytuacji trudnej - formy wsparcia                         </t>
  </si>
  <si>
    <t xml:space="preserve">Diagnostyka w arteterapii           </t>
  </si>
  <si>
    <t xml:space="preserve">Neurobiologiczne uwarunkowania procesu arteterapii </t>
  </si>
  <si>
    <t xml:space="preserve">Podstawy arteterapii                   </t>
  </si>
  <si>
    <t xml:space="preserve">Przygotowanie do nauczania języka obcego - gramatyka funkcjonalna w praktyce dydaktycznej                              </t>
  </si>
  <si>
    <t xml:space="preserve">Przygotowanie do nauczania języka obcego - dydaktyczne warsztaty fonetyczne               </t>
  </si>
  <si>
    <t xml:space="preserve">Przygotowanie do nauczania języka obcego - preparacja materiałów leksykalnych i wielokulturowych                   </t>
  </si>
  <si>
    <t xml:space="preserve">Metodyka pracy z dzieckiem ze specjalnymi potrzebami edukacyjnymi/ Dziecko/uczeń ze specjalnymi potrzebami edukacyjnymi w przedszkolu i klasach I-III*                              </t>
  </si>
  <si>
    <t xml:space="preserve">Metodyka edukacji zdrowotnej </t>
  </si>
  <si>
    <t xml:space="preserve">Metodyka wychowania fizycznego </t>
  </si>
  <si>
    <t>Metodyka edukacji technicznej</t>
  </si>
  <si>
    <t>Metodyka edukacji muzycznej</t>
  </si>
  <si>
    <t xml:space="preserve">Metodyka edukacji plastycznej </t>
  </si>
  <si>
    <t xml:space="preserve">Metodyka edukacji informatycznej i posługiwania się TIK                </t>
  </si>
  <si>
    <t xml:space="preserve">Metodyka edukacji społeczno-przyrodniczej dziecka </t>
  </si>
  <si>
    <t xml:space="preserve">Metodyka edukacji matematycznej                           </t>
  </si>
  <si>
    <t xml:space="preserve">Metodyka edukacji polonistycznej                            </t>
  </si>
  <si>
    <t xml:space="preserve">Metodyka edukacji wczesnoszkolnej                       </t>
  </si>
  <si>
    <t xml:space="preserve">Metodyka edukacji przedszkolnej                            </t>
  </si>
  <si>
    <t xml:space="preserve">Psychologiczne i pedagogiczne  podstawy nauczania języka obcego        </t>
  </si>
  <si>
    <t xml:space="preserve">Zagadnienia ewaluacji  w edukacji/Ewaluacja jakości działań edukacyjnych*             </t>
  </si>
  <si>
    <t xml:space="preserve">Gry i zabawy w edukacji dziecka/ Warsztat zabawy*        </t>
  </si>
  <si>
    <t xml:space="preserve">Podstawy edukacji zdrowotnej </t>
  </si>
  <si>
    <t xml:space="preserve">Podstawy wychowania fizycznego </t>
  </si>
  <si>
    <t xml:space="preserve">Podstawy edukacji technicznej </t>
  </si>
  <si>
    <t xml:space="preserve">Podstawy edukacji muzycznej </t>
  </si>
  <si>
    <t xml:space="preserve">Podstawy edukacji plastycznej                                   </t>
  </si>
  <si>
    <t xml:space="preserve">Podstawy edukacji informatycznej                          </t>
  </si>
  <si>
    <t xml:space="preserve">Podstawy pedagogiki przedszkolnej                          </t>
  </si>
  <si>
    <t xml:space="preserve">Metodyka wczesnego nauczania języków obcych                                                  - fonetyka korektywna                                              - podstawy gramatyki funkcjonalnej                                                     </t>
  </si>
  <si>
    <t>* Zajęcia do wyboru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Jeden fakultet do wyboru na semestr  z zakresu wspierania rozwoju dzieci w wieku przedszkolnym i młodszym wieku  szkolnym                                                                         2. Student wybiera jeden z modułów specjalnościowych C lub D                                                                                                                                                                                                                 3. Terapia przez kreację artystyczną - dwa warsztaty  do wyboru na semestr  w liczbie 15 godzin</t>
  </si>
  <si>
    <t>Godz. zaj.</t>
  </si>
  <si>
    <t xml:space="preserve">Załącznik nr 2a do uchwały nr 358/2018/2019
Senatu UAM z dnia 30 września 2019 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</si>
</sst>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9"/>
      <name val="Czcionka tekstu podstawowego"/>
      <family val="2"/>
      <charset val="238"/>
    </font>
    <font>
      <sz val="10"/>
      <name val="Times New Roman"/>
      <family val="1"/>
      <charset val="238"/>
    </font>
    <font>
      <vertAlign val="superscript"/>
      <sz val="1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zcionka tekstu podstawowego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2FE8A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2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5" borderId="3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Border="1"/>
    <xf numFmtId="0" fontId="8" fillId="0" borderId="25" xfId="0" applyFont="1" applyBorder="1"/>
    <xf numFmtId="0" fontId="3" fillId="0" borderId="38" xfId="0" applyFont="1" applyFill="1" applyBorder="1" applyAlignment="1">
      <alignment horizontal="center" vertical="center" wrapText="1"/>
    </xf>
    <xf numFmtId="0" fontId="13" fillId="4" borderId="34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8" fillId="12" borderId="0" xfId="0" applyFont="1" applyFill="1"/>
    <xf numFmtId="0" fontId="8" fillId="16" borderId="0" xfId="0" applyFont="1" applyFill="1"/>
    <xf numFmtId="0" fontId="6" fillId="0" borderId="21" xfId="0" applyFont="1" applyFill="1" applyBorder="1" applyAlignment="1">
      <alignment horizontal="center" vertical="center"/>
    </xf>
    <xf numFmtId="0" fontId="8" fillId="13" borderId="0" xfId="0" applyFont="1" applyFill="1"/>
    <xf numFmtId="0" fontId="8" fillId="15" borderId="0" xfId="0" applyFont="1" applyFill="1"/>
    <xf numFmtId="0" fontId="13" fillId="4" borderId="1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10" borderId="24" xfId="0" applyFont="1" applyFill="1" applyBorder="1" applyAlignment="1">
      <alignment horizontal="center" vertical="center"/>
    </xf>
    <xf numFmtId="0" fontId="8" fillId="14" borderId="0" xfId="0" applyFont="1" applyFill="1"/>
    <xf numFmtId="0" fontId="15" fillId="17" borderId="0" xfId="0" applyFont="1" applyFill="1"/>
    <xf numFmtId="0" fontId="8" fillId="17" borderId="0" xfId="0" applyFont="1" applyFill="1"/>
    <xf numFmtId="0" fontId="15" fillId="0" borderId="0" xfId="0" applyFont="1"/>
    <xf numFmtId="0" fontId="6" fillId="0" borderId="19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47" xfId="0" applyFont="1" applyFill="1" applyBorder="1" applyAlignment="1">
      <alignment horizontal="center" vertical="center"/>
    </xf>
    <xf numFmtId="0" fontId="6" fillId="10" borderId="4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11" borderId="4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1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11" borderId="48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vertical="center" wrapText="1"/>
    </xf>
    <xf numFmtId="0" fontId="19" fillId="7" borderId="2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horizontal="left" vertical="center"/>
    </xf>
    <xf numFmtId="0" fontId="14" fillId="7" borderId="56" xfId="0" applyFont="1" applyFill="1" applyBorder="1" applyAlignment="1">
      <alignment horizontal="left" vertical="center"/>
    </xf>
    <xf numFmtId="0" fontId="14" fillId="11" borderId="48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top" wrapText="1"/>
    </xf>
    <xf numFmtId="0" fontId="23" fillId="0" borderId="0" xfId="0" applyFont="1"/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0" xfId="0" applyFont="1" applyAlignment="1"/>
    <xf numFmtId="0" fontId="28" fillId="0" borderId="0" xfId="0" applyFont="1" applyAlignment="1">
      <alignment horizontal="right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0" fontId="6" fillId="10" borderId="2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12" fillId="0" borderId="43" xfId="0" applyFont="1" applyBorder="1" applyAlignment="1">
      <alignment horizontal="center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FF"/>
      <color rgb="FFFFFF99"/>
      <color rgb="FFD2F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0"/>
  <sheetViews>
    <sheetView tabSelected="1" zoomScaleNormal="100" workbookViewId="0">
      <selection activeCell="B1" sqref="B1:AF1"/>
    </sheetView>
  </sheetViews>
  <sheetFormatPr defaultRowHeight="15"/>
  <cols>
    <col min="1" max="1" width="2.25" style="185" customWidth="1"/>
    <col min="2" max="2" width="22.75" style="186" customWidth="1"/>
    <col min="3" max="3" width="6.75" style="1" customWidth="1"/>
    <col min="4" max="4" width="4.25" style="187" customWidth="1"/>
    <col min="5" max="5" width="4.625" style="187" customWidth="1"/>
    <col min="6" max="6" width="4.25" style="187" customWidth="1"/>
    <col min="7" max="7" width="4.375" style="187" customWidth="1"/>
    <col min="8" max="8" width="4.25" style="187" customWidth="1"/>
    <col min="9" max="9" width="4.625" style="187" customWidth="1"/>
    <col min="10" max="10" width="4.25" style="187" customWidth="1"/>
    <col min="11" max="11" width="4.625" style="187" customWidth="1"/>
    <col min="12" max="12" width="3.375" style="187" customWidth="1"/>
    <col min="13" max="13" width="4.25" style="187" customWidth="1"/>
    <col min="14" max="14" width="3.375" style="187" customWidth="1"/>
    <col min="15" max="15" width="4.625" style="187" customWidth="1"/>
    <col min="16" max="16" width="3.375" style="187" customWidth="1"/>
    <col min="17" max="17" width="4.25" style="187" customWidth="1"/>
    <col min="18" max="18" width="3.375" style="187" customWidth="1"/>
    <col min="19" max="19" width="4.375" style="187" customWidth="1"/>
    <col min="20" max="20" width="3.375" style="187" customWidth="1"/>
    <col min="21" max="21" width="4.625" style="187" customWidth="1"/>
    <col min="22" max="22" width="3.375" style="187" customWidth="1"/>
    <col min="23" max="23" width="4.625" style="187" customWidth="1"/>
    <col min="24" max="33" width="3.375" style="216" customWidth="1"/>
    <col min="34" max="40" width="0" style="69" hidden="1" customWidth="1"/>
    <col min="41" max="16384" width="9" style="69"/>
  </cols>
  <sheetData>
    <row r="1" spans="1:34" ht="22.5" customHeight="1">
      <c r="B1" s="238" t="s">
        <v>200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7"/>
    </row>
    <row r="2" spans="1:34" ht="22.5" customHeight="1">
      <c r="A2" s="229"/>
      <c r="B2" s="229"/>
      <c r="C2" s="229"/>
      <c r="D2" s="229"/>
      <c r="E2" s="229"/>
      <c r="F2" s="229"/>
      <c r="G2" s="229"/>
      <c r="H2" s="270" t="s">
        <v>97</v>
      </c>
      <c r="I2" s="270"/>
      <c r="J2" s="270"/>
      <c r="K2" s="270"/>
      <c r="L2" s="270"/>
      <c r="M2" s="270"/>
      <c r="N2" s="270"/>
      <c r="O2" s="270"/>
      <c r="P2" s="270"/>
      <c r="Q2" s="270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</row>
    <row r="3" spans="1:34" ht="18" customHeight="1">
      <c r="A3" s="229"/>
      <c r="B3" s="229"/>
      <c r="C3" s="229"/>
      <c r="D3" s="229"/>
      <c r="E3" s="229"/>
      <c r="F3" s="289" t="s">
        <v>96</v>
      </c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</row>
    <row r="4" spans="1:34" ht="5.2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</row>
    <row r="5" spans="1:34" ht="15.75" customHeight="1">
      <c r="A5" s="285" t="s">
        <v>98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</row>
    <row r="6" spans="1:34" ht="8.25" customHeight="1" thickBo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70"/>
    </row>
    <row r="7" spans="1:34" ht="17.25" customHeight="1" thickBot="1">
      <c r="A7" s="290" t="s">
        <v>0</v>
      </c>
      <c r="B7" s="292" t="s">
        <v>85</v>
      </c>
      <c r="C7" s="279" t="s">
        <v>81</v>
      </c>
      <c r="D7" s="294" t="s">
        <v>1</v>
      </c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6"/>
      <c r="X7" s="297" t="s">
        <v>11</v>
      </c>
      <c r="Y7" s="298"/>
      <c r="Z7" s="298"/>
      <c r="AA7" s="298"/>
      <c r="AB7" s="298"/>
      <c r="AC7" s="298"/>
      <c r="AD7" s="298"/>
      <c r="AE7" s="298"/>
      <c r="AF7" s="298"/>
      <c r="AG7" s="299"/>
      <c r="AH7" s="71"/>
    </row>
    <row r="8" spans="1:34" ht="31.5" customHeight="1" thickBot="1">
      <c r="A8" s="291"/>
      <c r="B8" s="259"/>
      <c r="C8" s="280"/>
      <c r="D8" s="259" t="s">
        <v>18</v>
      </c>
      <c r="E8" s="259"/>
      <c r="F8" s="259"/>
      <c r="G8" s="259"/>
      <c r="H8" s="259" t="s">
        <v>19</v>
      </c>
      <c r="I8" s="259"/>
      <c r="J8" s="259"/>
      <c r="K8" s="259"/>
      <c r="L8" s="259" t="s">
        <v>20</v>
      </c>
      <c r="M8" s="259"/>
      <c r="N8" s="259"/>
      <c r="O8" s="259"/>
      <c r="P8" s="259" t="s">
        <v>21</v>
      </c>
      <c r="Q8" s="259"/>
      <c r="R8" s="259"/>
      <c r="S8" s="259"/>
      <c r="T8" s="259" t="s">
        <v>22</v>
      </c>
      <c r="U8" s="259"/>
      <c r="V8" s="259"/>
      <c r="W8" s="259"/>
      <c r="X8" s="297"/>
      <c r="Y8" s="298"/>
      <c r="Z8" s="298"/>
      <c r="AA8" s="298"/>
      <c r="AB8" s="298"/>
      <c r="AC8" s="298"/>
      <c r="AD8" s="298"/>
      <c r="AE8" s="298"/>
      <c r="AF8" s="298"/>
      <c r="AG8" s="299"/>
    </row>
    <row r="9" spans="1:34" ht="16.5" thickBot="1">
      <c r="A9" s="291"/>
      <c r="B9" s="259"/>
      <c r="C9" s="280"/>
      <c r="D9" s="259" t="s">
        <v>2</v>
      </c>
      <c r="E9" s="259"/>
      <c r="F9" s="259" t="s">
        <v>3</v>
      </c>
      <c r="G9" s="259"/>
      <c r="H9" s="259" t="s">
        <v>4</v>
      </c>
      <c r="I9" s="259"/>
      <c r="J9" s="259" t="s">
        <v>5</v>
      </c>
      <c r="K9" s="259"/>
      <c r="L9" s="259" t="s">
        <v>6</v>
      </c>
      <c r="M9" s="259"/>
      <c r="N9" s="259" t="s">
        <v>7</v>
      </c>
      <c r="O9" s="259"/>
      <c r="P9" s="259" t="s">
        <v>24</v>
      </c>
      <c r="Q9" s="259"/>
      <c r="R9" s="259" t="s">
        <v>25</v>
      </c>
      <c r="S9" s="259"/>
      <c r="T9" s="259" t="s">
        <v>26</v>
      </c>
      <c r="U9" s="259"/>
      <c r="V9" s="293" t="s">
        <v>27</v>
      </c>
      <c r="W9" s="293"/>
      <c r="X9" s="297"/>
      <c r="Y9" s="298"/>
      <c r="Z9" s="298"/>
      <c r="AA9" s="298"/>
      <c r="AB9" s="298"/>
      <c r="AC9" s="298"/>
      <c r="AD9" s="298"/>
      <c r="AE9" s="298"/>
      <c r="AF9" s="298"/>
      <c r="AG9" s="299"/>
    </row>
    <row r="10" spans="1:34" ht="33" customHeight="1" thickBot="1">
      <c r="A10" s="291"/>
      <c r="B10" s="259"/>
      <c r="C10" s="280"/>
      <c r="D10" s="6" t="s">
        <v>8</v>
      </c>
      <c r="E10" s="6" t="s">
        <v>9</v>
      </c>
      <c r="F10" s="6" t="s">
        <v>8</v>
      </c>
      <c r="G10" s="6" t="s">
        <v>9</v>
      </c>
      <c r="H10" s="6" t="s">
        <v>8</v>
      </c>
      <c r="I10" s="6" t="s">
        <v>9</v>
      </c>
      <c r="J10" s="6" t="s">
        <v>10</v>
      </c>
      <c r="K10" s="6" t="s">
        <v>9</v>
      </c>
      <c r="L10" s="6" t="s">
        <v>10</v>
      </c>
      <c r="M10" s="6" t="s">
        <v>9</v>
      </c>
      <c r="N10" s="6" t="s">
        <v>8</v>
      </c>
      <c r="O10" s="6" t="s">
        <v>9</v>
      </c>
      <c r="P10" s="6" t="s">
        <v>8</v>
      </c>
      <c r="Q10" s="6" t="s">
        <v>9</v>
      </c>
      <c r="R10" s="6" t="s">
        <v>8</v>
      </c>
      <c r="S10" s="6" t="s">
        <v>9</v>
      </c>
      <c r="T10" s="72" t="s">
        <v>8</v>
      </c>
      <c r="U10" s="6" t="s">
        <v>9</v>
      </c>
      <c r="V10" s="6" t="s">
        <v>8</v>
      </c>
      <c r="W10" s="6" t="s">
        <v>9</v>
      </c>
      <c r="X10" s="300"/>
      <c r="Y10" s="301"/>
      <c r="Z10" s="301"/>
      <c r="AA10" s="301"/>
      <c r="AB10" s="301"/>
      <c r="AC10" s="301"/>
      <c r="AD10" s="301"/>
      <c r="AE10" s="301"/>
      <c r="AF10" s="301"/>
      <c r="AG10" s="302"/>
      <c r="AH10" s="71"/>
    </row>
    <row r="11" spans="1:34" s="230" customFormat="1" ht="12" thickBot="1">
      <c r="A11" s="231">
        <v>1</v>
      </c>
      <c r="B11" s="232">
        <v>2</v>
      </c>
      <c r="C11" s="232">
        <v>3</v>
      </c>
      <c r="D11" s="233">
        <v>4</v>
      </c>
      <c r="E11" s="233">
        <v>5</v>
      </c>
      <c r="F11" s="233">
        <v>6</v>
      </c>
      <c r="G11" s="233">
        <v>7</v>
      </c>
      <c r="H11" s="233">
        <v>8</v>
      </c>
      <c r="I11" s="233">
        <v>9</v>
      </c>
      <c r="J11" s="233">
        <v>10</v>
      </c>
      <c r="K11" s="233">
        <v>11</v>
      </c>
      <c r="L11" s="233">
        <v>12</v>
      </c>
      <c r="M11" s="233">
        <v>13</v>
      </c>
      <c r="N11" s="233">
        <v>14</v>
      </c>
      <c r="O11" s="233">
        <v>15</v>
      </c>
      <c r="P11" s="233">
        <v>16</v>
      </c>
      <c r="Q11" s="233">
        <v>17</v>
      </c>
      <c r="R11" s="233">
        <v>18</v>
      </c>
      <c r="S11" s="233">
        <v>19</v>
      </c>
      <c r="T11" s="234">
        <v>20</v>
      </c>
      <c r="U11" s="233">
        <v>21</v>
      </c>
      <c r="V11" s="233">
        <v>22</v>
      </c>
      <c r="W11" s="233">
        <v>23</v>
      </c>
      <c r="X11" s="282">
        <v>24</v>
      </c>
      <c r="Y11" s="283"/>
      <c r="Z11" s="283"/>
      <c r="AA11" s="283"/>
      <c r="AB11" s="283"/>
      <c r="AC11" s="283"/>
      <c r="AD11" s="283"/>
      <c r="AE11" s="283"/>
      <c r="AF11" s="283"/>
      <c r="AG11" s="284"/>
    </row>
    <row r="12" spans="1:34" ht="43.5" customHeight="1" thickBot="1">
      <c r="A12" s="73" t="s">
        <v>12</v>
      </c>
      <c r="B12" s="74" t="s">
        <v>23</v>
      </c>
      <c r="C12" s="191"/>
      <c r="D12" s="75">
        <f t="shared" ref="D12:AG12" si="0">SUM(D13:D55)</f>
        <v>90</v>
      </c>
      <c r="E12" s="75">
        <f t="shared" si="0"/>
        <v>143</v>
      </c>
      <c r="F12" s="75">
        <f t="shared" si="0"/>
        <v>120</v>
      </c>
      <c r="G12" s="75">
        <f t="shared" si="0"/>
        <v>180</v>
      </c>
      <c r="H12" s="75">
        <f t="shared" si="0"/>
        <v>75</v>
      </c>
      <c r="I12" s="75">
        <f t="shared" si="0"/>
        <v>75</v>
      </c>
      <c r="J12" s="75">
        <f t="shared" si="0"/>
        <v>25</v>
      </c>
      <c r="K12" s="75">
        <f t="shared" si="0"/>
        <v>90</v>
      </c>
      <c r="L12" s="75">
        <f t="shared" si="0"/>
        <v>5</v>
      </c>
      <c r="M12" s="75">
        <f t="shared" si="0"/>
        <v>75</v>
      </c>
      <c r="N12" s="75">
        <f t="shared" si="0"/>
        <v>30</v>
      </c>
      <c r="O12" s="75">
        <f t="shared" si="0"/>
        <v>90</v>
      </c>
      <c r="P12" s="75">
        <f t="shared" si="0"/>
        <v>5</v>
      </c>
      <c r="Q12" s="75">
        <f t="shared" si="0"/>
        <v>210</v>
      </c>
      <c r="R12" s="75">
        <f t="shared" si="0"/>
        <v>30</v>
      </c>
      <c r="S12" s="75">
        <f t="shared" si="0"/>
        <v>135</v>
      </c>
      <c r="T12" s="75">
        <f t="shared" si="0"/>
        <v>60</v>
      </c>
      <c r="U12" s="75">
        <f t="shared" si="0"/>
        <v>180</v>
      </c>
      <c r="V12" s="75">
        <f t="shared" si="0"/>
        <v>75</v>
      </c>
      <c r="W12" s="75">
        <f t="shared" si="0"/>
        <v>60</v>
      </c>
      <c r="X12" s="75">
        <f t="shared" si="0"/>
        <v>21</v>
      </c>
      <c r="Y12" s="75">
        <f t="shared" si="0"/>
        <v>25</v>
      </c>
      <c r="Z12" s="75">
        <f t="shared" si="0"/>
        <v>13</v>
      </c>
      <c r="AA12" s="75">
        <f t="shared" si="0"/>
        <v>7</v>
      </c>
      <c r="AB12" s="75">
        <f t="shared" si="0"/>
        <v>5</v>
      </c>
      <c r="AC12" s="75">
        <f t="shared" si="0"/>
        <v>7</v>
      </c>
      <c r="AD12" s="75">
        <f t="shared" si="0"/>
        <v>16</v>
      </c>
      <c r="AE12" s="76">
        <f t="shared" si="0"/>
        <v>11</v>
      </c>
      <c r="AF12" s="75">
        <f t="shared" si="0"/>
        <v>15</v>
      </c>
      <c r="AG12" s="76">
        <f t="shared" si="0"/>
        <v>17</v>
      </c>
    </row>
    <row r="13" spans="1:34">
      <c r="A13" s="77">
        <v>1</v>
      </c>
      <c r="B13" s="200" t="s">
        <v>99</v>
      </c>
      <c r="C13" s="57" t="s">
        <v>14</v>
      </c>
      <c r="D13" s="78">
        <v>15</v>
      </c>
      <c r="E13" s="79">
        <v>15</v>
      </c>
      <c r="F13" s="79"/>
      <c r="G13" s="80"/>
      <c r="H13" s="81"/>
      <c r="I13" s="82"/>
      <c r="J13" s="82"/>
      <c r="K13" s="83"/>
      <c r="L13" s="84"/>
      <c r="M13" s="85"/>
      <c r="N13" s="85"/>
      <c r="O13" s="86"/>
      <c r="P13" s="87"/>
      <c r="Q13" s="88"/>
      <c r="R13" s="88"/>
      <c r="S13" s="89"/>
      <c r="T13" s="90"/>
      <c r="U13" s="91"/>
      <c r="V13" s="91"/>
      <c r="W13" s="90"/>
      <c r="X13" s="92">
        <v>3</v>
      </c>
      <c r="Y13" s="192"/>
      <c r="Z13" s="92"/>
      <c r="AA13" s="93"/>
      <c r="AB13" s="133"/>
      <c r="AC13" s="93"/>
      <c r="AD13" s="133"/>
      <c r="AE13" s="93"/>
      <c r="AF13" s="133"/>
      <c r="AG13" s="93"/>
      <c r="AH13" s="94"/>
    </row>
    <row r="14" spans="1:34">
      <c r="A14" s="77">
        <v>2</v>
      </c>
      <c r="B14" s="201" t="s">
        <v>100</v>
      </c>
      <c r="C14" s="57" t="s">
        <v>14</v>
      </c>
      <c r="D14" s="42">
        <v>15</v>
      </c>
      <c r="E14" s="9">
        <v>15</v>
      </c>
      <c r="F14" s="9"/>
      <c r="G14" s="43"/>
      <c r="H14" s="11"/>
      <c r="I14" s="12"/>
      <c r="J14" s="12"/>
      <c r="K14" s="13"/>
      <c r="L14" s="14"/>
      <c r="M14" s="15"/>
      <c r="N14" s="15"/>
      <c r="O14" s="16"/>
      <c r="P14" s="17"/>
      <c r="Q14" s="18"/>
      <c r="R14" s="18"/>
      <c r="S14" s="19"/>
      <c r="T14" s="20"/>
      <c r="U14" s="21"/>
      <c r="V14" s="21"/>
      <c r="W14" s="20"/>
      <c r="X14" s="22">
        <v>3</v>
      </c>
      <c r="Y14" s="23"/>
      <c r="Z14" s="52"/>
      <c r="AA14" s="23"/>
      <c r="AB14" s="52"/>
      <c r="AC14" s="23"/>
      <c r="AD14" s="52"/>
      <c r="AE14" s="23"/>
      <c r="AF14" s="52"/>
      <c r="AG14" s="95"/>
      <c r="AH14" s="94"/>
    </row>
    <row r="15" spans="1:34" ht="30">
      <c r="A15" s="77">
        <v>3</v>
      </c>
      <c r="B15" s="201" t="s">
        <v>101</v>
      </c>
      <c r="C15" s="57" t="s">
        <v>43</v>
      </c>
      <c r="D15" s="42"/>
      <c r="E15" s="9"/>
      <c r="F15" s="9"/>
      <c r="G15" s="43"/>
      <c r="H15" s="11"/>
      <c r="I15" s="12"/>
      <c r="J15" s="12">
        <v>15</v>
      </c>
      <c r="K15" s="13">
        <v>15</v>
      </c>
      <c r="L15" s="14"/>
      <c r="M15" s="15"/>
      <c r="N15" s="15"/>
      <c r="O15" s="16"/>
      <c r="P15" s="17"/>
      <c r="Q15" s="18"/>
      <c r="R15" s="18"/>
      <c r="S15" s="19"/>
      <c r="T15" s="20"/>
      <c r="U15" s="21"/>
      <c r="V15" s="21"/>
      <c r="W15" s="20"/>
      <c r="X15" s="22"/>
      <c r="Y15" s="23"/>
      <c r="Z15" s="52"/>
      <c r="AA15" s="23">
        <v>2</v>
      </c>
      <c r="AB15" s="52"/>
      <c r="AC15" s="23"/>
      <c r="AD15" s="52"/>
      <c r="AE15" s="23"/>
      <c r="AF15" s="52"/>
      <c r="AG15" s="23"/>
      <c r="AH15" s="94"/>
    </row>
    <row r="16" spans="1:34" ht="45">
      <c r="A16" s="77">
        <v>4</v>
      </c>
      <c r="B16" s="188" t="s">
        <v>102</v>
      </c>
      <c r="C16" s="57" t="s">
        <v>14</v>
      </c>
      <c r="D16" s="78"/>
      <c r="E16" s="79">
        <v>15</v>
      </c>
      <c r="F16" s="79"/>
      <c r="G16" s="80"/>
      <c r="H16" s="81"/>
      <c r="I16" s="82"/>
      <c r="J16" s="82"/>
      <c r="K16" s="83"/>
      <c r="L16" s="84"/>
      <c r="M16" s="85"/>
      <c r="N16" s="85"/>
      <c r="O16" s="86"/>
      <c r="P16" s="87"/>
      <c r="Q16" s="88"/>
      <c r="R16" s="88"/>
      <c r="S16" s="89"/>
      <c r="T16" s="90"/>
      <c r="U16" s="91"/>
      <c r="V16" s="91"/>
      <c r="W16" s="90"/>
      <c r="X16" s="213">
        <v>2</v>
      </c>
      <c r="Y16" s="95"/>
      <c r="Z16" s="99"/>
      <c r="AA16" s="95"/>
      <c r="AB16" s="99"/>
      <c r="AC16" s="95"/>
      <c r="AD16" s="99"/>
      <c r="AE16" s="95"/>
      <c r="AF16" s="99"/>
      <c r="AG16" s="95"/>
      <c r="AH16" s="94"/>
    </row>
    <row r="17" spans="1:42" ht="30">
      <c r="A17" s="77">
        <v>5</v>
      </c>
      <c r="B17" s="200" t="s">
        <v>103</v>
      </c>
      <c r="C17" s="57" t="s">
        <v>33</v>
      </c>
      <c r="D17" s="58">
        <v>15</v>
      </c>
      <c r="E17" s="59">
        <v>30</v>
      </c>
      <c r="F17" s="59"/>
      <c r="G17" s="60"/>
      <c r="H17" s="61"/>
      <c r="I17" s="62"/>
      <c r="J17" s="82"/>
      <c r="K17" s="83"/>
      <c r="L17" s="84"/>
      <c r="M17" s="85"/>
      <c r="N17" s="85"/>
      <c r="O17" s="86"/>
      <c r="P17" s="87"/>
      <c r="Q17" s="88"/>
      <c r="R17" s="88"/>
      <c r="S17" s="89"/>
      <c r="T17" s="90"/>
      <c r="U17" s="91"/>
      <c r="V17" s="91"/>
      <c r="W17" s="90"/>
      <c r="X17" s="96">
        <v>5</v>
      </c>
      <c r="Y17" s="95"/>
      <c r="Z17" s="99"/>
      <c r="AA17" s="95"/>
      <c r="AB17" s="99"/>
      <c r="AC17" s="95"/>
      <c r="AD17" s="99"/>
      <c r="AE17" s="95"/>
      <c r="AF17" s="99"/>
      <c r="AG17" s="95"/>
      <c r="AH17" s="97" t="s">
        <v>48</v>
      </c>
    </row>
    <row r="18" spans="1:42" ht="60">
      <c r="A18" s="77">
        <v>6</v>
      </c>
      <c r="B18" s="201" t="s">
        <v>104</v>
      </c>
      <c r="C18" s="57" t="s">
        <v>34</v>
      </c>
      <c r="D18" s="63"/>
      <c r="E18" s="64"/>
      <c r="F18" s="64">
        <v>15</v>
      </c>
      <c r="G18" s="65">
        <v>30</v>
      </c>
      <c r="H18" s="66"/>
      <c r="I18" s="67"/>
      <c r="J18" s="12"/>
      <c r="K18" s="13"/>
      <c r="L18" s="14"/>
      <c r="M18" s="15"/>
      <c r="N18" s="15"/>
      <c r="O18" s="16"/>
      <c r="P18" s="17"/>
      <c r="Q18" s="18"/>
      <c r="R18" s="18"/>
      <c r="S18" s="19"/>
      <c r="T18" s="20"/>
      <c r="U18" s="21"/>
      <c r="V18" s="21"/>
      <c r="W18" s="20"/>
      <c r="X18" s="22"/>
      <c r="Y18" s="23">
        <v>5</v>
      </c>
      <c r="Z18" s="52"/>
      <c r="AA18" s="23"/>
      <c r="AB18" s="52"/>
      <c r="AC18" s="23"/>
      <c r="AD18" s="52"/>
      <c r="AE18" s="23"/>
      <c r="AF18" s="52"/>
      <c r="AG18" s="23"/>
      <c r="AH18" s="97"/>
    </row>
    <row r="19" spans="1:42">
      <c r="A19" s="77">
        <v>7</v>
      </c>
      <c r="B19" s="201" t="s">
        <v>105</v>
      </c>
      <c r="C19" s="57" t="s">
        <v>35</v>
      </c>
      <c r="D19" s="63"/>
      <c r="E19" s="64"/>
      <c r="F19" s="64"/>
      <c r="G19" s="65"/>
      <c r="H19" s="66">
        <v>15</v>
      </c>
      <c r="I19" s="67"/>
      <c r="J19" s="12"/>
      <c r="K19" s="13"/>
      <c r="L19" s="14"/>
      <c r="M19" s="15"/>
      <c r="N19" s="15"/>
      <c r="O19" s="16"/>
      <c r="P19" s="17"/>
      <c r="Q19" s="18"/>
      <c r="R19" s="18"/>
      <c r="S19" s="19"/>
      <c r="T19" s="20"/>
      <c r="U19" s="21"/>
      <c r="V19" s="21"/>
      <c r="W19" s="20"/>
      <c r="X19" s="45"/>
      <c r="Y19" s="23"/>
      <c r="Z19" s="52">
        <v>2</v>
      </c>
      <c r="AA19" s="23"/>
      <c r="AB19" s="52"/>
      <c r="AC19" s="23"/>
      <c r="AD19" s="52"/>
      <c r="AE19" s="23"/>
      <c r="AF19" s="52"/>
      <c r="AG19" s="44"/>
      <c r="AH19" s="97"/>
    </row>
    <row r="20" spans="1:42">
      <c r="A20" s="77">
        <v>8</v>
      </c>
      <c r="B20" s="68" t="s">
        <v>106</v>
      </c>
      <c r="C20" s="57" t="s">
        <v>35</v>
      </c>
      <c r="D20" s="58"/>
      <c r="E20" s="59"/>
      <c r="F20" s="59"/>
      <c r="G20" s="60"/>
      <c r="H20" s="61">
        <v>15</v>
      </c>
      <c r="I20" s="62">
        <v>15</v>
      </c>
      <c r="J20" s="82"/>
      <c r="K20" s="83"/>
      <c r="L20" s="84"/>
      <c r="M20" s="85"/>
      <c r="N20" s="85"/>
      <c r="O20" s="86"/>
      <c r="P20" s="87"/>
      <c r="Q20" s="18"/>
      <c r="R20" s="18"/>
      <c r="S20" s="89"/>
      <c r="T20" s="90"/>
      <c r="U20" s="21"/>
      <c r="V20" s="21"/>
      <c r="W20" s="90"/>
      <c r="X20" s="96"/>
      <c r="Y20" s="95"/>
      <c r="Z20" s="99">
        <v>2</v>
      </c>
      <c r="AA20" s="95"/>
      <c r="AB20" s="99"/>
      <c r="AC20" s="95"/>
      <c r="AD20" s="99"/>
      <c r="AE20" s="95"/>
      <c r="AF20" s="99"/>
      <c r="AG20" s="95"/>
      <c r="AH20" s="97"/>
    </row>
    <row r="21" spans="1:42" ht="30">
      <c r="A21" s="77">
        <v>9</v>
      </c>
      <c r="B21" s="46" t="s">
        <v>107</v>
      </c>
      <c r="C21" s="2" t="s">
        <v>33</v>
      </c>
      <c r="D21" s="42">
        <v>30</v>
      </c>
      <c r="E21" s="9">
        <v>15</v>
      </c>
      <c r="F21" s="9"/>
      <c r="G21" s="43"/>
      <c r="H21" s="11"/>
      <c r="I21" s="12"/>
      <c r="J21" s="12"/>
      <c r="K21" s="13"/>
      <c r="L21" s="14"/>
      <c r="M21" s="15"/>
      <c r="N21" s="15"/>
      <c r="O21" s="16"/>
      <c r="P21" s="17"/>
      <c r="Q21" s="18"/>
      <c r="R21" s="18"/>
      <c r="S21" s="19"/>
      <c r="T21" s="20"/>
      <c r="U21" s="21"/>
      <c r="V21" s="21"/>
      <c r="W21" s="20"/>
      <c r="X21" s="22">
        <v>5</v>
      </c>
      <c r="Y21" s="23"/>
      <c r="Z21" s="52"/>
      <c r="AA21" s="23"/>
      <c r="AB21" s="52"/>
      <c r="AC21" s="23"/>
      <c r="AD21" s="52"/>
      <c r="AE21" s="23"/>
      <c r="AF21" s="52"/>
      <c r="AG21" s="23"/>
      <c r="AH21" s="97"/>
    </row>
    <row r="22" spans="1:42">
      <c r="A22" s="77">
        <v>10</v>
      </c>
      <c r="B22" s="202" t="s">
        <v>108</v>
      </c>
      <c r="C22" s="2" t="s">
        <v>66</v>
      </c>
      <c r="D22" s="42"/>
      <c r="E22" s="9"/>
      <c r="F22" s="9">
        <v>30</v>
      </c>
      <c r="G22" s="43"/>
      <c r="H22" s="11"/>
      <c r="I22" s="12"/>
      <c r="J22" s="12"/>
      <c r="K22" s="13"/>
      <c r="L22" s="14"/>
      <c r="M22" s="15"/>
      <c r="N22" s="15"/>
      <c r="O22" s="16"/>
      <c r="P22" s="17"/>
      <c r="Q22" s="18"/>
      <c r="R22" s="18"/>
      <c r="S22" s="19"/>
      <c r="T22" s="20"/>
      <c r="U22" s="21"/>
      <c r="V22" s="21"/>
      <c r="W22" s="20"/>
      <c r="X22" s="22"/>
      <c r="Y22" s="23">
        <v>3</v>
      </c>
      <c r="Z22" s="52"/>
      <c r="AA22" s="23"/>
      <c r="AB22" s="52"/>
      <c r="AC22" s="23"/>
      <c r="AD22" s="52"/>
      <c r="AE22" s="23"/>
      <c r="AF22" s="52"/>
      <c r="AG22" s="23"/>
      <c r="AH22" s="97"/>
    </row>
    <row r="23" spans="1:42" ht="30">
      <c r="A23" s="77">
        <v>11</v>
      </c>
      <c r="B23" s="46" t="s">
        <v>109</v>
      </c>
      <c r="C23" s="2" t="s">
        <v>42</v>
      </c>
      <c r="D23" s="42"/>
      <c r="E23" s="9"/>
      <c r="F23" s="9"/>
      <c r="G23" s="43"/>
      <c r="H23" s="11"/>
      <c r="I23" s="12"/>
      <c r="J23" s="12"/>
      <c r="K23" s="13"/>
      <c r="L23" s="14"/>
      <c r="M23" s="15"/>
      <c r="N23" s="15"/>
      <c r="O23" s="16"/>
      <c r="P23" s="17"/>
      <c r="Q23" s="18"/>
      <c r="R23" s="18"/>
      <c r="S23" s="19"/>
      <c r="T23" s="20">
        <v>15</v>
      </c>
      <c r="U23" s="21">
        <v>15</v>
      </c>
      <c r="V23" s="21"/>
      <c r="W23" s="20"/>
      <c r="X23" s="7"/>
      <c r="Y23" s="194"/>
      <c r="Z23" s="193"/>
      <c r="AA23" s="194"/>
      <c r="AB23" s="193"/>
      <c r="AC23" s="194"/>
      <c r="AD23" s="208"/>
      <c r="AE23" s="209"/>
      <c r="AF23" s="208">
        <v>2</v>
      </c>
      <c r="AG23" s="209"/>
      <c r="AH23" s="97"/>
    </row>
    <row r="24" spans="1:42" ht="30">
      <c r="A24" s="77">
        <v>12</v>
      </c>
      <c r="B24" s="46" t="s">
        <v>110</v>
      </c>
      <c r="C24" s="2" t="s">
        <v>34</v>
      </c>
      <c r="D24" s="42"/>
      <c r="E24" s="9"/>
      <c r="F24" s="9">
        <v>15</v>
      </c>
      <c r="G24" s="43">
        <v>30</v>
      </c>
      <c r="H24" s="11"/>
      <c r="I24" s="12"/>
      <c r="J24" s="12"/>
      <c r="K24" s="13"/>
      <c r="L24" s="14"/>
      <c r="M24" s="15"/>
      <c r="N24" s="15"/>
      <c r="O24" s="16"/>
      <c r="P24" s="17"/>
      <c r="Q24" s="18"/>
      <c r="R24" s="18"/>
      <c r="S24" s="19"/>
      <c r="T24" s="20"/>
      <c r="U24" s="21"/>
      <c r="V24" s="21"/>
      <c r="W24" s="20"/>
      <c r="X24" s="22"/>
      <c r="Y24" s="23">
        <v>4</v>
      </c>
      <c r="Z24" s="52"/>
      <c r="AA24" s="23"/>
      <c r="AB24" s="52"/>
      <c r="AC24" s="23"/>
      <c r="AD24" s="52"/>
      <c r="AE24" s="23"/>
      <c r="AF24" s="52"/>
      <c r="AG24" s="23"/>
      <c r="AH24" s="100" t="s">
        <v>49</v>
      </c>
    </row>
    <row r="25" spans="1:42" ht="30">
      <c r="A25" s="77">
        <v>13</v>
      </c>
      <c r="B25" s="46" t="s">
        <v>111</v>
      </c>
      <c r="C25" s="2" t="s">
        <v>34</v>
      </c>
      <c r="D25" s="42"/>
      <c r="E25" s="9"/>
      <c r="F25" s="9">
        <v>15</v>
      </c>
      <c r="G25" s="43">
        <v>30</v>
      </c>
      <c r="H25" s="11"/>
      <c r="I25" s="12"/>
      <c r="J25" s="12"/>
      <c r="K25" s="13"/>
      <c r="L25" s="14"/>
      <c r="M25" s="15"/>
      <c r="N25" s="15"/>
      <c r="O25" s="16"/>
      <c r="P25" s="17"/>
      <c r="Q25" s="18"/>
      <c r="R25" s="18"/>
      <c r="S25" s="19"/>
      <c r="T25" s="20"/>
      <c r="U25" s="21"/>
      <c r="V25" s="21"/>
      <c r="W25" s="20"/>
      <c r="X25" s="22"/>
      <c r="Y25" s="23">
        <v>4</v>
      </c>
      <c r="Z25" s="52"/>
      <c r="AA25" s="23"/>
      <c r="AB25" s="52"/>
      <c r="AC25" s="23"/>
      <c r="AD25" s="52"/>
      <c r="AE25" s="23"/>
      <c r="AF25" s="52"/>
      <c r="AG25" s="23"/>
      <c r="AH25" s="100"/>
    </row>
    <row r="26" spans="1:42" ht="30">
      <c r="A26" s="77">
        <v>14</v>
      </c>
      <c r="B26" s="46" t="s">
        <v>112</v>
      </c>
      <c r="C26" s="2" t="s">
        <v>36</v>
      </c>
      <c r="D26" s="42"/>
      <c r="E26" s="9"/>
      <c r="F26" s="9"/>
      <c r="G26" s="43"/>
      <c r="H26" s="11">
        <v>15</v>
      </c>
      <c r="I26" s="12">
        <v>15</v>
      </c>
      <c r="J26" s="12"/>
      <c r="K26" s="13"/>
      <c r="L26" s="14"/>
      <c r="M26" s="15"/>
      <c r="N26" s="15"/>
      <c r="O26" s="16"/>
      <c r="P26" s="17"/>
      <c r="Q26" s="18"/>
      <c r="R26" s="18"/>
      <c r="S26" s="19"/>
      <c r="T26" s="20"/>
      <c r="U26" s="21"/>
      <c r="V26" s="21"/>
      <c r="W26" s="20"/>
      <c r="X26" s="48"/>
      <c r="Y26" s="23"/>
      <c r="Z26" s="52">
        <v>3</v>
      </c>
      <c r="AA26" s="23"/>
      <c r="AB26" s="52"/>
      <c r="AC26" s="23"/>
      <c r="AD26" s="52"/>
      <c r="AE26" s="23"/>
      <c r="AF26" s="52"/>
      <c r="AG26" s="44"/>
      <c r="AH26" s="100"/>
    </row>
    <row r="27" spans="1:42" ht="30">
      <c r="A27" s="77">
        <v>15</v>
      </c>
      <c r="B27" s="46" t="s">
        <v>113</v>
      </c>
      <c r="C27" s="2" t="s">
        <v>46</v>
      </c>
      <c r="D27" s="42"/>
      <c r="E27" s="9"/>
      <c r="F27" s="9"/>
      <c r="G27" s="43"/>
      <c r="H27" s="11"/>
      <c r="I27" s="12"/>
      <c r="J27" s="12"/>
      <c r="K27" s="13"/>
      <c r="L27" s="14"/>
      <c r="M27" s="15"/>
      <c r="N27" s="15"/>
      <c r="O27" s="16"/>
      <c r="P27" s="17"/>
      <c r="Q27" s="18"/>
      <c r="R27" s="18">
        <v>15</v>
      </c>
      <c r="S27" s="19">
        <v>15</v>
      </c>
      <c r="T27" s="20"/>
      <c r="U27" s="21"/>
      <c r="V27" s="21"/>
      <c r="W27" s="20"/>
      <c r="X27" s="7"/>
      <c r="Y27" s="194"/>
      <c r="Z27" s="193"/>
      <c r="AA27" s="194"/>
      <c r="AB27" s="193"/>
      <c r="AC27" s="194"/>
      <c r="AD27" s="208"/>
      <c r="AE27" s="209">
        <v>2</v>
      </c>
      <c r="AF27" s="208"/>
      <c r="AG27" s="210"/>
      <c r="AH27" s="100"/>
    </row>
    <row r="28" spans="1:42" ht="33.75" customHeight="1">
      <c r="A28" s="77">
        <v>16</v>
      </c>
      <c r="B28" s="46" t="s">
        <v>114</v>
      </c>
      <c r="C28" s="2" t="s">
        <v>64</v>
      </c>
      <c r="D28" s="42"/>
      <c r="E28" s="9"/>
      <c r="F28" s="9"/>
      <c r="G28" s="43"/>
      <c r="H28" s="11"/>
      <c r="I28" s="12"/>
      <c r="J28" s="12"/>
      <c r="K28" s="13"/>
      <c r="L28" s="14"/>
      <c r="M28" s="15"/>
      <c r="N28" s="15"/>
      <c r="O28" s="16"/>
      <c r="P28" s="17"/>
      <c r="Q28" s="18"/>
      <c r="R28" s="18"/>
      <c r="S28" s="19"/>
      <c r="T28" s="20"/>
      <c r="U28" s="21"/>
      <c r="V28" s="21">
        <v>15</v>
      </c>
      <c r="W28" s="20"/>
      <c r="X28" s="7"/>
      <c r="Y28" s="194"/>
      <c r="Z28" s="193"/>
      <c r="AA28" s="194"/>
      <c r="AB28" s="193"/>
      <c r="AC28" s="194"/>
      <c r="AD28" s="208"/>
      <c r="AE28" s="209"/>
      <c r="AF28" s="208"/>
      <c r="AG28" s="210">
        <v>2</v>
      </c>
      <c r="AH28" s="100"/>
    </row>
    <row r="29" spans="1:42" ht="30">
      <c r="A29" s="77">
        <v>17</v>
      </c>
      <c r="B29" s="46" t="s">
        <v>116</v>
      </c>
      <c r="C29" s="2" t="s">
        <v>67</v>
      </c>
      <c r="D29" s="42"/>
      <c r="E29" s="9"/>
      <c r="F29" s="9"/>
      <c r="G29" s="43"/>
      <c r="H29" s="11"/>
      <c r="I29" s="12"/>
      <c r="J29" s="12"/>
      <c r="K29" s="13"/>
      <c r="L29" s="14"/>
      <c r="M29" s="15"/>
      <c r="N29" s="15"/>
      <c r="O29" s="16"/>
      <c r="P29" s="17"/>
      <c r="Q29" s="18"/>
      <c r="R29" s="18"/>
      <c r="S29" s="19"/>
      <c r="T29" s="20">
        <v>15</v>
      </c>
      <c r="U29" s="21">
        <v>15</v>
      </c>
      <c r="V29" s="21"/>
      <c r="W29" s="20"/>
      <c r="X29" s="7"/>
      <c r="Y29" s="194"/>
      <c r="Z29" s="193"/>
      <c r="AA29" s="194"/>
      <c r="AB29" s="193"/>
      <c r="AC29" s="194"/>
      <c r="AD29" s="208"/>
      <c r="AE29" s="209"/>
      <c r="AF29" s="208">
        <v>2</v>
      </c>
      <c r="AG29" s="211"/>
      <c r="AH29" s="100"/>
    </row>
    <row r="30" spans="1:42" ht="57" customHeight="1">
      <c r="A30" s="77">
        <v>18</v>
      </c>
      <c r="B30" s="46" t="s">
        <v>115</v>
      </c>
      <c r="C30" s="2" t="s">
        <v>54</v>
      </c>
      <c r="D30" s="42"/>
      <c r="E30" s="9"/>
      <c r="F30" s="9">
        <v>15</v>
      </c>
      <c r="G30" s="43"/>
      <c r="H30" s="11"/>
      <c r="I30" s="12"/>
      <c r="J30" s="12"/>
      <c r="K30" s="13"/>
      <c r="L30" s="14"/>
      <c r="M30" s="15"/>
      <c r="N30" s="15"/>
      <c r="O30" s="16"/>
      <c r="P30" s="17"/>
      <c r="Q30" s="18"/>
      <c r="R30" s="18"/>
      <c r="S30" s="19"/>
      <c r="T30" s="20"/>
      <c r="U30" s="21"/>
      <c r="V30" s="21"/>
      <c r="W30" s="20"/>
      <c r="X30" s="45"/>
      <c r="Y30" s="23">
        <v>2</v>
      </c>
      <c r="Z30" s="52"/>
      <c r="AA30" s="23"/>
      <c r="AB30" s="52"/>
      <c r="AC30" s="23"/>
      <c r="AD30" s="52"/>
      <c r="AE30" s="23"/>
      <c r="AF30" s="52"/>
      <c r="AG30" s="44"/>
      <c r="AH30" s="100"/>
      <c r="AO30" s="94"/>
      <c r="AP30" s="94"/>
    </row>
    <row r="31" spans="1:42">
      <c r="A31" s="77" t="s">
        <v>68</v>
      </c>
      <c r="B31" s="46" t="s">
        <v>117</v>
      </c>
      <c r="C31" s="2" t="s">
        <v>39</v>
      </c>
      <c r="D31" s="42"/>
      <c r="E31" s="9"/>
      <c r="F31" s="9"/>
      <c r="G31" s="43"/>
      <c r="H31" s="11"/>
      <c r="I31" s="12"/>
      <c r="J31" s="12"/>
      <c r="K31" s="13"/>
      <c r="L31" s="14"/>
      <c r="M31" s="15"/>
      <c r="N31" s="15">
        <v>15</v>
      </c>
      <c r="O31" s="16"/>
      <c r="P31" s="17"/>
      <c r="Q31" s="18"/>
      <c r="R31" s="18"/>
      <c r="S31" s="19"/>
      <c r="T31" s="20"/>
      <c r="U31" s="21"/>
      <c r="V31" s="21"/>
      <c r="W31" s="20"/>
      <c r="X31" s="7"/>
      <c r="Y31" s="194"/>
      <c r="Z31" s="193"/>
      <c r="AA31" s="194"/>
      <c r="AB31" s="193"/>
      <c r="AC31" s="194">
        <v>1</v>
      </c>
      <c r="AD31" s="208"/>
      <c r="AE31" s="209"/>
      <c r="AF31" s="208"/>
      <c r="AG31" s="209"/>
      <c r="AH31" s="100"/>
    </row>
    <row r="32" spans="1:42" ht="30">
      <c r="A32" s="77">
        <v>20</v>
      </c>
      <c r="B32" s="46" t="s">
        <v>118</v>
      </c>
      <c r="C32" s="2" t="s">
        <v>82</v>
      </c>
      <c r="D32" s="42"/>
      <c r="E32" s="9"/>
      <c r="F32" s="9"/>
      <c r="G32" s="43"/>
      <c r="H32" s="11">
        <v>30</v>
      </c>
      <c r="I32" s="12"/>
      <c r="J32" s="12"/>
      <c r="K32" s="13"/>
      <c r="L32" s="14"/>
      <c r="M32" s="15"/>
      <c r="N32" s="15"/>
      <c r="O32" s="16"/>
      <c r="P32" s="17"/>
      <c r="Q32" s="18"/>
      <c r="R32" s="18"/>
      <c r="S32" s="19"/>
      <c r="T32" s="20"/>
      <c r="U32" s="21"/>
      <c r="V32" s="21"/>
      <c r="W32" s="20"/>
      <c r="X32" s="7"/>
      <c r="Y32" s="194"/>
      <c r="Z32" s="193">
        <v>3</v>
      </c>
      <c r="AA32" s="194"/>
      <c r="AB32" s="193"/>
      <c r="AC32" s="194"/>
      <c r="AD32" s="208"/>
      <c r="AE32" s="209"/>
      <c r="AF32" s="208"/>
      <c r="AG32" s="210"/>
      <c r="AH32" s="100"/>
    </row>
    <row r="33" spans="1:39" ht="30">
      <c r="A33" s="77">
        <v>21</v>
      </c>
      <c r="B33" s="46" t="s">
        <v>120</v>
      </c>
      <c r="C33" s="2" t="s">
        <v>56</v>
      </c>
      <c r="D33" s="42"/>
      <c r="E33" s="9"/>
      <c r="F33" s="9"/>
      <c r="G33" s="43"/>
      <c r="H33" s="11"/>
      <c r="I33" s="12"/>
      <c r="J33" s="12"/>
      <c r="K33" s="13"/>
      <c r="L33" s="14"/>
      <c r="M33" s="15"/>
      <c r="N33" s="15">
        <v>15</v>
      </c>
      <c r="O33" s="16">
        <v>30</v>
      </c>
      <c r="P33" s="17"/>
      <c r="Q33" s="18">
        <v>15</v>
      </c>
      <c r="R33" s="18"/>
      <c r="S33" s="19"/>
      <c r="T33" s="20"/>
      <c r="U33" s="21"/>
      <c r="V33" s="21"/>
      <c r="W33" s="20"/>
      <c r="X33" s="7"/>
      <c r="Y33" s="194"/>
      <c r="Z33" s="193"/>
      <c r="AA33" s="194"/>
      <c r="AB33" s="193"/>
      <c r="AC33" s="194">
        <v>3</v>
      </c>
      <c r="AD33" s="52">
        <v>2</v>
      </c>
      <c r="AE33" s="209"/>
      <c r="AF33" s="208"/>
      <c r="AG33" s="209"/>
      <c r="AH33" s="100"/>
    </row>
    <row r="34" spans="1:39">
      <c r="A34" s="77">
        <v>22</v>
      </c>
      <c r="B34" s="46" t="s">
        <v>121</v>
      </c>
      <c r="C34" s="2" t="s">
        <v>40</v>
      </c>
      <c r="D34" s="42"/>
      <c r="E34" s="9"/>
      <c r="F34" s="9"/>
      <c r="G34" s="43"/>
      <c r="H34" s="11"/>
      <c r="I34" s="12"/>
      <c r="J34" s="12"/>
      <c r="K34" s="13"/>
      <c r="L34" s="14"/>
      <c r="M34" s="15"/>
      <c r="N34" s="15"/>
      <c r="O34" s="16"/>
      <c r="P34" s="17"/>
      <c r="Q34" s="18">
        <v>15</v>
      </c>
      <c r="R34" s="18"/>
      <c r="S34" s="19"/>
      <c r="T34" s="20"/>
      <c r="U34" s="21"/>
      <c r="V34" s="21"/>
      <c r="W34" s="20"/>
      <c r="X34" s="7"/>
      <c r="Y34" s="194"/>
      <c r="Z34" s="193"/>
      <c r="AA34" s="194"/>
      <c r="AB34" s="193"/>
      <c r="AC34" s="194"/>
      <c r="AD34" s="52">
        <v>1</v>
      </c>
      <c r="AE34" s="209"/>
      <c r="AF34" s="208"/>
      <c r="AG34" s="209"/>
      <c r="AH34" s="100"/>
    </row>
    <row r="35" spans="1:39" ht="25.5">
      <c r="A35" s="77">
        <v>23</v>
      </c>
      <c r="B35" s="46" t="s">
        <v>119</v>
      </c>
      <c r="C35" s="189" t="s">
        <v>76</v>
      </c>
      <c r="D35" s="42"/>
      <c r="E35" s="9"/>
      <c r="F35" s="9"/>
      <c r="G35" s="43"/>
      <c r="H35" s="11"/>
      <c r="I35" s="12"/>
      <c r="J35" s="12"/>
      <c r="K35" s="13"/>
      <c r="L35" s="14"/>
      <c r="M35" s="15"/>
      <c r="N35" s="15"/>
      <c r="O35" s="16"/>
      <c r="P35" s="17"/>
      <c r="Q35" s="18">
        <v>30</v>
      </c>
      <c r="R35" s="18"/>
      <c r="S35" s="19">
        <v>30</v>
      </c>
      <c r="T35" s="20"/>
      <c r="U35" s="21">
        <v>30</v>
      </c>
      <c r="V35" s="21"/>
      <c r="W35" s="20">
        <v>30</v>
      </c>
      <c r="X35" s="22"/>
      <c r="Y35" s="23"/>
      <c r="Z35" s="52"/>
      <c r="AA35" s="23"/>
      <c r="AB35" s="52"/>
      <c r="AC35" s="23"/>
      <c r="AD35" s="52">
        <v>2</v>
      </c>
      <c r="AE35" s="23">
        <v>2</v>
      </c>
      <c r="AF35" s="52">
        <v>2</v>
      </c>
      <c r="AG35" s="23">
        <v>4</v>
      </c>
      <c r="AH35" s="100"/>
    </row>
    <row r="36" spans="1:39" ht="26.25" customHeight="1">
      <c r="A36" s="77">
        <v>24</v>
      </c>
      <c r="B36" s="46" t="s">
        <v>122</v>
      </c>
      <c r="C36" s="2" t="s">
        <v>69</v>
      </c>
      <c r="D36" s="42"/>
      <c r="E36" s="9"/>
      <c r="F36" s="9">
        <v>15</v>
      </c>
      <c r="G36" s="43"/>
      <c r="H36" s="11"/>
      <c r="I36" s="12"/>
      <c r="J36" s="12"/>
      <c r="K36" s="13"/>
      <c r="L36" s="14"/>
      <c r="M36" s="15"/>
      <c r="N36" s="15"/>
      <c r="O36" s="16"/>
      <c r="P36" s="17"/>
      <c r="Q36" s="18"/>
      <c r="R36" s="18"/>
      <c r="S36" s="19"/>
      <c r="T36" s="20"/>
      <c r="U36" s="21"/>
      <c r="V36" s="21"/>
      <c r="W36" s="20"/>
      <c r="X36" s="7"/>
      <c r="Y36" s="194">
        <v>2</v>
      </c>
      <c r="Z36" s="193"/>
      <c r="AA36" s="194"/>
      <c r="AB36" s="193"/>
      <c r="AC36" s="194"/>
      <c r="AD36" s="208"/>
      <c r="AE36" s="209"/>
      <c r="AF36" s="208"/>
      <c r="AG36" s="210"/>
      <c r="AH36" s="100"/>
    </row>
    <row r="37" spans="1:39" ht="23.25" customHeight="1">
      <c r="A37" s="77">
        <v>25</v>
      </c>
      <c r="B37" s="46" t="s">
        <v>123</v>
      </c>
      <c r="C37" s="2" t="s">
        <v>70</v>
      </c>
      <c r="D37" s="42"/>
      <c r="E37" s="9"/>
      <c r="F37" s="9"/>
      <c r="G37" s="43"/>
      <c r="H37" s="11"/>
      <c r="I37" s="12"/>
      <c r="J37" s="12"/>
      <c r="K37" s="13"/>
      <c r="L37" s="14"/>
      <c r="M37" s="15"/>
      <c r="N37" s="15"/>
      <c r="O37" s="16"/>
      <c r="P37" s="17"/>
      <c r="Q37" s="18"/>
      <c r="R37" s="18"/>
      <c r="S37" s="19"/>
      <c r="T37" s="20">
        <v>30</v>
      </c>
      <c r="U37" s="21"/>
      <c r="V37" s="21"/>
      <c r="W37" s="20"/>
      <c r="X37" s="7"/>
      <c r="Y37" s="194"/>
      <c r="Z37" s="193"/>
      <c r="AA37" s="194"/>
      <c r="AB37" s="193"/>
      <c r="AC37" s="194"/>
      <c r="AD37" s="208"/>
      <c r="AE37" s="209"/>
      <c r="AF37" s="208">
        <v>3</v>
      </c>
      <c r="AG37" s="210"/>
      <c r="AH37" s="100"/>
    </row>
    <row r="38" spans="1:39" ht="45">
      <c r="A38" s="77">
        <v>26</v>
      </c>
      <c r="B38" s="46" t="s">
        <v>124</v>
      </c>
      <c r="C38" s="2" t="s">
        <v>73</v>
      </c>
      <c r="D38" s="42"/>
      <c r="E38" s="9"/>
      <c r="F38" s="9"/>
      <c r="G38" s="43"/>
      <c r="H38" s="11"/>
      <c r="I38" s="12"/>
      <c r="J38" s="12"/>
      <c r="K38" s="13"/>
      <c r="L38" s="14"/>
      <c r="M38" s="15"/>
      <c r="N38" s="15"/>
      <c r="O38" s="16"/>
      <c r="P38" s="17"/>
      <c r="Q38" s="18"/>
      <c r="R38" s="18">
        <v>15</v>
      </c>
      <c r="S38" s="19">
        <v>30</v>
      </c>
      <c r="T38" s="20"/>
      <c r="U38" s="21"/>
      <c r="V38" s="21"/>
      <c r="W38" s="20"/>
      <c r="X38" s="7"/>
      <c r="Y38" s="194"/>
      <c r="Z38" s="193"/>
      <c r="AA38" s="194"/>
      <c r="AB38" s="193"/>
      <c r="AC38" s="194"/>
      <c r="AD38" s="208"/>
      <c r="AE38" s="209">
        <v>3</v>
      </c>
      <c r="AF38" s="208"/>
      <c r="AG38" s="209"/>
      <c r="AH38" s="100"/>
    </row>
    <row r="39" spans="1:39" ht="30">
      <c r="A39" s="77">
        <v>27</v>
      </c>
      <c r="B39" s="46" t="s">
        <v>125</v>
      </c>
      <c r="C39" s="2" t="s">
        <v>64</v>
      </c>
      <c r="D39" s="42"/>
      <c r="E39" s="9"/>
      <c r="F39" s="9"/>
      <c r="G39" s="43"/>
      <c r="H39" s="11"/>
      <c r="I39" s="12"/>
      <c r="J39" s="12"/>
      <c r="K39" s="13"/>
      <c r="L39" s="14"/>
      <c r="M39" s="15"/>
      <c r="N39" s="15"/>
      <c r="O39" s="16"/>
      <c r="P39" s="17"/>
      <c r="Q39" s="18"/>
      <c r="R39" s="18"/>
      <c r="S39" s="19"/>
      <c r="T39" s="20"/>
      <c r="U39" s="21"/>
      <c r="V39" s="21">
        <v>15</v>
      </c>
      <c r="W39" s="20"/>
      <c r="X39" s="7"/>
      <c r="Y39" s="194"/>
      <c r="Z39" s="193"/>
      <c r="AA39" s="194"/>
      <c r="AB39" s="193"/>
      <c r="AC39" s="194"/>
      <c r="AD39" s="208"/>
      <c r="AE39" s="209"/>
      <c r="AF39" s="208"/>
      <c r="AG39" s="209">
        <v>2</v>
      </c>
      <c r="AH39" s="100"/>
    </row>
    <row r="40" spans="1:39">
      <c r="A40" s="77">
        <v>28</v>
      </c>
      <c r="B40" s="46" t="s">
        <v>126</v>
      </c>
      <c r="C40" s="2" t="s">
        <v>47</v>
      </c>
      <c r="D40" s="42"/>
      <c r="E40" s="9"/>
      <c r="F40" s="9"/>
      <c r="G40" s="43"/>
      <c r="H40" s="11"/>
      <c r="I40" s="12"/>
      <c r="J40" s="12"/>
      <c r="K40" s="13"/>
      <c r="L40" s="14"/>
      <c r="M40" s="15"/>
      <c r="N40" s="15"/>
      <c r="O40" s="16"/>
      <c r="P40" s="17"/>
      <c r="Q40" s="18"/>
      <c r="R40" s="18"/>
      <c r="S40" s="19"/>
      <c r="T40" s="20"/>
      <c r="U40" s="21"/>
      <c r="V40" s="21">
        <v>15</v>
      </c>
      <c r="W40" s="20"/>
      <c r="X40" s="7"/>
      <c r="Y40" s="194"/>
      <c r="Z40" s="193"/>
      <c r="AA40" s="194"/>
      <c r="AB40" s="193"/>
      <c r="AC40" s="194"/>
      <c r="AD40" s="208"/>
      <c r="AE40" s="209"/>
      <c r="AF40" s="208"/>
      <c r="AG40" s="209">
        <v>2</v>
      </c>
      <c r="AH40" s="100"/>
    </row>
    <row r="41" spans="1:39" ht="30">
      <c r="A41" s="77">
        <v>29</v>
      </c>
      <c r="B41" s="46" t="s">
        <v>127</v>
      </c>
      <c r="C41" s="2" t="s">
        <v>54</v>
      </c>
      <c r="D41" s="42"/>
      <c r="E41" s="9"/>
      <c r="F41" s="9">
        <v>15</v>
      </c>
      <c r="G41" s="43">
        <v>15</v>
      </c>
      <c r="H41" s="11"/>
      <c r="I41" s="12"/>
      <c r="J41" s="12"/>
      <c r="K41" s="13"/>
      <c r="L41" s="14"/>
      <c r="M41" s="15"/>
      <c r="N41" s="15"/>
      <c r="O41" s="16"/>
      <c r="P41" s="17"/>
      <c r="Q41" s="18"/>
      <c r="R41" s="18"/>
      <c r="S41" s="19"/>
      <c r="T41" s="20"/>
      <c r="U41" s="21"/>
      <c r="V41" s="21"/>
      <c r="W41" s="20"/>
      <c r="X41" s="7"/>
      <c r="Y41" s="194">
        <v>2</v>
      </c>
      <c r="Z41" s="193"/>
      <c r="AA41" s="194"/>
      <c r="AB41" s="193"/>
      <c r="AC41" s="194"/>
      <c r="AD41" s="208"/>
      <c r="AE41" s="209"/>
      <c r="AF41" s="208"/>
      <c r="AG41" s="209"/>
      <c r="AH41" s="100"/>
    </row>
    <row r="42" spans="1:39" ht="27.75" customHeight="1">
      <c r="A42" s="77">
        <v>30</v>
      </c>
      <c r="B42" s="46" t="s">
        <v>128</v>
      </c>
      <c r="C42" s="2" t="s">
        <v>63</v>
      </c>
      <c r="D42" s="42"/>
      <c r="E42" s="9"/>
      <c r="F42" s="9"/>
      <c r="G42" s="43"/>
      <c r="H42" s="11"/>
      <c r="I42" s="12"/>
      <c r="J42" s="12"/>
      <c r="K42" s="13"/>
      <c r="L42" s="14"/>
      <c r="M42" s="15"/>
      <c r="N42" s="15"/>
      <c r="O42" s="16"/>
      <c r="P42" s="17"/>
      <c r="Q42" s="18"/>
      <c r="R42" s="18"/>
      <c r="S42" s="19"/>
      <c r="T42" s="20"/>
      <c r="U42" s="21"/>
      <c r="V42" s="21">
        <v>15</v>
      </c>
      <c r="W42" s="20"/>
      <c r="X42" s="7"/>
      <c r="Y42" s="194"/>
      <c r="Z42" s="193"/>
      <c r="AA42" s="194"/>
      <c r="AB42" s="193"/>
      <c r="AC42" s="194"/>
      <c r="AD42" s="208"/>
      <c r="AE42" s="209"/>
      <c r="AF42" s="208"/>
      <c r="AG42" s="209">
        <v>2</v>
      </c>
      <c r="AH42" s="100"/>
    </row>
    <row r="43" spans="1:39" ht="30">
      <c r="A43" s="77">
        <v>31</v>
      </c>
      <c r="B43" s="46" t="s">
        <v>129</v>
      </c>
      <c r="C43" s="2" t="s">
        <v>62</v>
      </c>
      <c r="D43" s="42"/>
      <c r="E43" s="9"/>
      <c r="F43" s="9"/>
      <c r="G43" s="43"/>
      <c r="H43" s="11"/>
      <c r="I43" s="12"/>
      <c r="J43" s="12"/>
      <c r="K43" s="13"/>
      <c r="L43" s="14"/>
      <c r="M43" s="15"/>
      <c r="N43" s="15"/>
      <c r="O43" s="16"/>
      <c r="P43" s="17"/>
      <c r="Q43" s="18"/>
      <c r="R43" s="18"/>
      <c r="S43" s="19"/>
      <c r="T43" s="20"/>
      <c r="U43" s="21"/>
      <c r="V43" s="21">
        <v>15</v>
      </c>
      <c r="W43" s="20"/>
      <c r="X43" s="7"/>
      <c r="Y43" s="194"/>
      <c r="Z43" s="193"/>
      <c r="AA43" s="194"/>
      <c r="AB43" s="193"/>
      <c r="AC43" s="194"/>
      <c r="AD43" s="208"/>
      <c r="AE43" s="209"/>
      <c r="AF43" s="208"/>
      <c r="AG43" s="209">
        <v>2</v>
      </c>
      <c r="AH43" s="100"/>
    </row>
    <row r="44" spans="1:39">
      <c r="A44" s="77">
        <v>32</v>
      </c>
      <c r="B44" s="46" t="s">
        <v>130</v>
      </c>
      <c r="C44" s="2" t="s">
        <v>14</v>
      </c>
      <c r="D44" s="42">
        <v>15</v>
      </c>
      <c r="E44" s="9"/>
      <c r="F44" s="9"/>
      <c r="G44" s="43"/>
      <c r="H44" s="11"/>
      <c r="I44" s="12"/>
      <c r="J44" s="12"/>
      <c r="K44" s="13"/>
      <c r="L44" s="14"/>
      <c r="M44" s="15"/>
      <c r="N44" s="15"/>
      <c r="O44" s="16"/>
      <c r="P44" s="17"/>
      <c r="Q44" s="18"/>
      <c r="R44" s="18"/>
      <c r="S44" s="19"/>
      <c r="T44" s="20"/>
      <c r="U44" s="21"/>
      <c r="V44" s="21"/>
      <c r="W44" s="20"/>
      <c r="X44" s="47">
        <v>2</v>
      </c>
      <c r="Y44" s="23"/>
      <c r="Z44" s="52"/>
      <c r="AA44" s="23"/>
      <c r="AB44" s="52"/>
      <c r="AC44" s="23"/>
      <c r="AD44" s="52"/>
      <c r="AE44" s="23"/>
      <c r="AF44" s="52"/>
      <c r="AG44" s="44"/>
    </row>
    <row r="45" spans="1:39" ht="30">
      <c r="A45" s="77">
        <v>33</v>
      </c>
      <c r="B45" s="46" t="s">
        <v>131</v>
      </c>
      <c r="C45" s="2" t="s">
        <v>55</v>
      </c>
      <c r="D45" s="42"/>
      <c r="E45" s="9">
        <v>15</v>
      </c>
      <c r="F45" s="9"/>
      <c r="G45" s="43">
        <v>15</v>
      </c>
      <c r="H45" s="11"/>
      <c r="I45" s="12">
        <v>15</v>
      </c>
      <c r="J45" s="12"/>
      <c r="K45" s="13"/>
      <c r="L45" s="14"/>
      <c r="M45" s="15"/>
      <c r="N45" s="15"/>
      <c r="O45" s="16"/>
      <c r="P45" s="17"/>
      <c r="Q45" s="18"/>
      <c r="R45" s="18"/>
      <c r="S45" s="19"/>
      <c r="T45" s="20"/>
      <c r="U45" s="21"/>
      <c r="V45" s="21"/>
      <c r="W45" s="20"/>
      <c r="X45" s="48">
        <v>1</v>
      </c>
      <c r="Y45" s="194">
        <v>1</v>
      </c>
      <c r="Z45" s="193">
        <v>1</v>
      </c>
      <c r="AA45" s="194"/>
      <c r="AB45" s="193"/>
      <c r="AC45" s="194"/>
      <c r="AD45" s="52"/>
      <c r="AE45" s="23"/>
      <c r="AF45" s="52"/>
      <c r="AG45" s="44"/>
    </row>
    <row r="46" spans="1:39" ht="30">
      <c r="A46" s="77">
        <v>34</v>
      </c>
      <c r="B46" s="46" t="s">
        <v>132</v>
      </c>
      <c r="C46" s="2" t="s">
        <v>65</v>
      </c>
      <c r="D46" s="42"/>
      <c r="E46" s="9"/>
      <c r="F46" s="9"/>
      <c r="G46" s="43"/>
      <c r="H46" s="11"/>
      <c r="I46" s="12"/>
      <c r="J46" s="12"/>
      <c r="K46" s="13">
        <v>15</v>
      </c>
      <c r="L46" s="14"/>
      <c r="M46" s="15">
        <v>15</v>
      </c>
      <c r="N46" s="15"/>
      <c r="O46" s="16"/>
      <c r="P46" s="17"/>
      <c r="Q46" s="18"/>
      <c r="R46" s="18"/>
      <c r="S46" s="19"/>
      <c r="T46" s="20"/>
      <c r="U46" s="21"/>
      <c r="V46" s="21"/>
      <c r="W46" s="20"/>
      <c r="X46" s="22"/>
      <c r="Y46" s="23"/>
      <c r="Z46" s="52"/>
      <c r="AA46" s="23">
        <v>1</v>
      </c>
      <c r="AB46" s="52">
        <v>1</v>
      </c>
      <c r="AC46" s="23"/>
      <c r="AD46" s="52"/>
      <c r="AE46" s="23"/>
      <c r="AF46" s="52"/>
      <c r="AG46" s="23"/>
    </row>
    <row r="47" spans="1:39" ht="24">
      <c r="A47" s="77">
        <v>35</v>
      </c>
      <c r="B47" s="46" t="s">
        <v>133</v>
      </c>
      <c r="C47" s="190" t="s">
        <v>91</v>
      </c>
      <c r="D47" s="42"/>
      <c r="E47" s="9"/>
      <c r="F47" s="9"/>
      <c r="G47" s="43">
        <v>30</v>
      </c>
      <c r="H47" s="11"/>
      <c r="I47" s="12">
        <v>30</v>
      </c>
      <c r="J47" s="12"/>
      <c r="K47" s="13">
        <v>30</v>
      </c>
      <c r="L47" s="14"/>
      <c r="M47" s="15">
        <v>30</v>
      </c>
      <c r="N47" s="15"/>
      <c r="O47" s="16">
        <v>30</v>
      </c>
      <c r="P47" s="17"/>
      <c r="Q47" s="18">
        <v>30</v>
      </c>
      <c r="R47" s="18"/>
      <c r="S47" s="19"/>
      <c r="T47" s="20"/>
      <c r="U47" s="21"/>
      <c r="V47" s="21"/>
      <c r="W47" s="20"/>
      <c r="X47" s="22"/>
      <c r="Y47" s="23">
        <v>2</v>
      </c>
      <c r="Z47" s="52">
        <v>2</v>
      </c>
      <c r="AA47" s="23">
        <v>2</v>
      </c>
      <c r="AB47" s="52">
        <v>2</v>
      </c>
      <c r="AC47" s="23">
        <v>2</v>
      </c>
      <c r="AD47" s="52">
        <v>4</v>
      </c>
      <c r="AE47" s="23"/>
      <c r="AF47" s="52"/>
      <c r="AG47" s="23"/>
      <c r="AH47" s="101" t="s">
        <v>51</v>
      </c>
      <c r="AI47" s="101"/>
      <c r="AJ47" s="101"/>
      <c r="AK47" s="101"/>
      <c r="AL47" s="101"/>
      <c r="AM47" s="101"/>
    </row>
    <row r="48" spans="1:39" ht="32.25">
      <c r="A48" s="77">
        <v>36</v>
      </c>
      <c r="B48" s="46" t="s">
        <v>134</v>
      </c>
      <c r="C48" s="190" t="s">
        <v>76</v>
      </c>
      <c r="D48" s="42"/>
      <c r="E48" s="9"/>
      <c r="F48" s="9"/>
      <c r="G48" s="43"/>
      <c r="H48" s="11"/>
      <c r="I48" s="12"/>
      <c r="J48" s="12"/>
      <c r="K48" s="13"/>
      <c r="L48" s="14"/>
      <c r="M48" s="15"/>
      <c r="N48" s="15"/>
      <c r="O48" s="16"/>
      <c r="P48" s="17"/>
      <c r="Q48" s="18">
        <v>30</v>
      </c>
      <c r="R48" s="18"/>
      <c r="S48" s="19">
        <v>30</v>
      </c>
      <c r="T48" s="20"/>
      <c r="U48" s="21">
        <v>30</v>
      </c>
      <c r="V48" s="21"/>
      <c r="W48" s="20">
        <v>30</v>
      </c>
      <c r="X48" s="55"/>
      <c r="Y48" s="195"/>
      <c r="Z48" s="196"/>
      <c r="AA48" s="195"/>
      <c r="AB48" s="196"/>
      <c r="AC48" s="195"/>
      <c r="AD48" s="197">
        <v>3</v>
      </c>
      <c r="AE48" s="39">
        <v>3</v>
      </c>
      <c r="AF48" s="197">
        <v>3</v>
      </c>
      <c r="AG48" s="212">
        <v>3</v>
      </c>
      <c r="AH48" s="70"/>
    </row>
    <row r="49" spans="1:42">
      <c r="A49" s="77">
        <v>37</v>
      </c>
      <c r="B49" s="46" t="s">
        <v>135</v>
      </c>
      <c r="C49" s="2" t="s">
        <v>92</v>
      </c>
      <c r="D49" s="42"/>
      <c r="E49" s="9">
        <v>30</v>
      </c>
      <c r="F49" s="9"/>
      <c r="G49" s="43">
        <v>30</v>
      </c>
      <c r="H49" s="11"/>
      <c r="I49" s="12"/>
      <c r="J49" s="12"/>
      <c r="K49" s="13"/>
      <c r="L49" s="14"/>
      <c r="M49" s="15"/>
      <c r="N49" s="15"/>
      <c r="O49" s="16"/>
      <c r="P49" s="17"/>
      <c r="Q49" s="18"/>
      <c r="R49" s="18"/>
      <c r="S49" s="19"/>
      <c r="T49" s="20"/>
      <c r="U49" s="21"/>
      <c r="V49" s="21"/>
      <c r="W49" s="20"/>
      <c r="X49" s="22">
        <v>0</v>
      </c>
      <c r="Y49" s="23">
        <v>0</v>
      </c>
      <c r="Z49" s="52"/>
      <c r="AA49" s="23"/>
      <c r="AB49" s="52"/>
      <c r="AC49" s="23"/>
      <c r="AD49" s="52"/>
      <c r="AE49" s="23"/>
      <c r="AF49" s="52"/>
      <c r="AG49" s="23"/>
    </row>
    <row r="50" spans="1:42" ht="30">
      <c r="A50" s="77">
        <v>38</v>
      </c>
      <c r="B50" s="46" t="s">
        <v>136</v>
      </c>
      <c r="C50" s="2" t="s">
        <v>16</v>
      </c>
      <c r="D50" s="42"/>
      <c r="E50" s="9">
        <v>3</v>
      </c>
      <c r="F50" s="9"/>
      <c r="G50" s="43"/>
      <c r="H50" s="11"/>
      <c r="I50" s="12"/>
      <c r="J50" s="12"/>
      <c r="K50" s="13"/>
      <c r="L50" s="14"/>
      <c r="M50" s="15"/>
      <c r="N50" s="15"/>
      <c r="O50" s="16"/>
      <c r="P50" s="17"/>
      <c r="Q50" s="18"/>
      <c r="R50" s="18"/>
      <c r="S50" s="19"/>
      <c r="T50" s="20"/>
      <c r="U50" s="21"/>
      <c r="V50" s="21"/>
      <c r="W50" s="20"/>
      <c r="X50" s="22">
        <v>0</v>
      </c>
      <c r="Y50" s="23"/>
      <c r="Z50" s="52"/>
      <c r="AA50" s="23"/>
      <c r="AB50" s="52"/>
      <c r="AC50" s="23"/>
      <c r="AD50" s="52"/>
      <c r="AE50" s="23"/>
      <c r="AF50" s="52"/>
      <c r="AG50" s="23"/>
    </row>
    <row r="51" spans="1:42" ht="30">
      <c r="A51" s="77">
        <v>39</v>
      </c>
      <c r="B51" s="46" t="s">
        <v>137</v>
      </c>
      <c r="C51" s="2" t="s">
        <v>16</v>
      </c>
      <c r="D51" s="42"/>
      <c r="E51" s="9">
        <v>5</v>
      </c>
      <c r="F51" s="9"/>
      <c r="G51" s="43"/>
      <c r="H51" s="11"/>
      <c r="I51" s="12"/>
      <c r="J51" s="12"/>
      <c r="K51" s="13"/>
      <c r="L51" s="14"/>
      <c r="M51" s="15"/>
      <c r="N51" s="15"/>
      <c r="O51" s="16"/>
      <c r="P51" s="17"/>
      <c r="Q51" s="18"/>
      <c r="R51" s="18"/>
      <c r="S51" s="19"/>
      <c r="T51" s="20"/>
      <c r="U51" s="21"/>
      <c r="V51" s="21"/>
      <c r="W51" s="20"/>
      <c r="X51" s="45">
        <v>0</v>
      </c>
      <c r="Y51" s="23"/>
      <c r="Z51" s="52"/>
      <c r="AA51" s="23"/>
      <c r="AB51" s="52"/>
      <c r="AC51" s="23"/>
      <c r="AD51" s="52"/>
      <c r="AE51" s="23"/>
      <c r="AF51" s="52"/>
      <c r="AG51" s="44"/>
    </row>
    <row r="52" spans="1:42" ht="30">
      <c r="A52" s="77">
        <v>40</v>
      </c>
      <c r="B52" s="46" t="s">
        <v>138</v>
      </c>
      <c r="C52" s="207" t="s">
        <v>78</v>
      </c>
      <c r="D52" s="42"/>
      <c r="E52" s="9"/>
      <c r="F52" s="9"/>
      <c r="G52" s="10"/>
      <c r="H52" s="11"/>
      <c r="I52" s="12"/>
      <c r="J52" s="12">
        <v>10</v>
      </c>
      <c r="K52" s="13"/>
      <c r="L52" s="14">
        <v>5</v>
      </c>
      <c r="M52" s="15"/>
      <c r="N52" s="15"/>
      <c r="O52" s="16"/>
      <c r="P52" s="17">
        <v>5</v>
      </c>
      <c r="Q52" s="18"/>
      <c r="R52" s="18"/>
      <c r="S52" s="19"/>
      <c r="T52" s="20"/>
      <c r="U52" s="21"/>
      <c r="V52" s="21"/>
      <c r="W52" s="20"/>
      <c r="X52" s="22"/>
      <c r="Y52" s="23"/>
      <c r="Z52" s="52"/>
      <c r="AA52" s="23">
        <v>1</v>
      </c>
      <c r="AB52" s="52">
        <v>1</v>
      </c>
      <c r="AC52" s="23"/>
      <c r="AD52" s="52">
        <v>1</v>
      </c>
      <c r="AE52" s="23"/>
      <c r="AF52" s="52"/>
      <c r="AG52" s="23"/>
    </row>
    <row r="53" spans="1:42" ht="21.75" customHeight="1">
      <c r="A53" s="241">
        <v>41</v>
      </c>
      <c r="B53" s="260" t="s">
        <v>139</v>
      </c>
      <c r="C53" s="262" t="s">
        <v>77</v>
      </c>
      <c r="D53" s="264"/>
      <c r="E53" s="265"/>
      <c r="F53" s="265"/>
      <c r="G53" s="266"/>
      <c r="H53" s="268"/>
      <c r="I53" s="267"/>
      <c r="J53" s="267"/>
      <c r="K53" s="269">
        <v>30</v>
      </c>
      <c r="L53" s="255"/>
      <c r="M53" s="256">
        <v>30</v>
      </c>
      <c r="N53" s="256"/>
      <c r="O53" s="257">
        <v>30</v>
      </c>
      <c r="P53" s="258"/>
      <c r="Q53" s="33">
        <v>60</v>
      </c>
      <c r="R53" s="248"/>
      <c r="S53" s="250">
        <v>30</v>
      </c>
      <c r="T53" s="252"/>
      <c r="U53" s="243">
        <v>60</v>
      </c>
      <c r="V53" s="243"/>
      <c r="W53" s="254"/>
      <c r="X53" s="245"/>
      <c r="Y53" s="239"/>
      <c r="Z53" s="245"/>
      <c r="AA53" s="239">
        <v>1</v>
      </c>
      <c r="AB53" s="245">
        <v>1</v>
      </c>
      <c r="AC53" s="239">
        <v>1</v>
      </c>
      <c r="AD53" s="197">
        <v>2</v>
      </c>
      <c r="AE53" s="239">
        <v>1</v>
      </c>
      <c r="AF53" s="245">
        <v>2</v>
      </c>
      <c r="AG53" s="239"/>
    </row>
    <row r="54" spans="1:42" ht="12" customHeight="1">
      <c r="A54" s="242"/>
      <c r="B54" s="261"/>
      <c r="C54" s="263"/>
      <c r="D54" s="253"/>
      <c r="E54" s="249"/>
      <c r="F54" s="249"/>
      <c r="G54" s="251"/>
      <c r="H54" s="253"/>
      <c r="I54" s="249"/>
      <c r="J54" s="249"/>
      <c r="K54" s="251"/>
      <c r="L54" s="253"/>
      <c r="M54" s="249"/>
      <c r="N54" s="249"/>
      <c r="O54" s="251"/>
      <c r="P54" s="253"/>
      <c r="Q54" s="33">
        <v>30</v>
      </c>
      <c r="R54" s="249"/>
      <c r="S54" s="251"/>
      <c r="T54" s="253"/>
      <c r="U54" s="244"/>
      <c r="V54" s="249"/>
      <c r="W54" s="251"/>
      <c r="X54" s="247"/>
      <c r="Y54" s="240"/>
      <c r="Z54" s="247"/>
      <c r="AA54" s="240"/>
      <c r="AB54" s="247"/>
      <c r="AC54" s="240"/>
      <c r="AD54" s="197">
        <v>1</v>
      </c>
      <c r="AE54" s="240"/>
      <c r="AF54" s="246"/>
      <c r="AG54" s="240"/>
    </row>
    <row r="55" spans="1:42" ht="30.75" thickBot="1">
      <c r="A55" s="77">
        <v>42</v>
      </c>
      <c r="B55" s="50" t="s">
        <v>140</v>
      </c>
      <c r="C55" s="206" t="s">
        <v>42</v>
      </c>
      <c r="D55" s="51"/>
      <c r="E55" s="24"/>
      <c r="F55" s="24"/>
      <c r="G55" s="25"/>
      <c r="H55" s="26"/>
      <c r="I55" s="27"/>
      <c r="J55" s="27"/>
      <c r="K55" s="28"/>
      <c r="L55" s="29"/>
      <c r="M55" s="30"/>
      <c r="N55" s="30"/>
      <c r="O55" s="31"/>
      <c r="P55" s="32"/>
      <c r="Q55" s="33"/>
      <c r="R55" s="33"/>
      <c r="S55" s="34"/>
      <c r="T55" s="35"/>
      <c r="U55" s="36">
        <v>30</v>
      </c>
      <c r="V55" s="36"/>
      <c r="W55" s="37"/>
      <c r="X55" s="38"/>
      <c r="Y55" s="39"/>
      <c r="Z55" s="197"/>
      <c r="AA55" s="39"/>
      <c r="AB55" s="197"/>
      <c r="AC55" s="39"/>
      <c r="AD55" s="197"/>
      <c r="AE55" s="39"/>
      <c r="AF55" s="197">
        <v>1</v>
      </c>
      <c r="AG55" s="39"/>
    </row>
    <row r="56" spans="1:42" ht="45.75" thickBot="1">
      <c r="A56" s="102" t="s">
        <v>13</v>
      </c>
      <c r="B56" s="103" t="s">
        <v>28</v>
      </c>
      <c r="C56" s="4"/>
      <c r="D56" s="104">
        <f t="shared" ref="D56:AG56" si="1">SUM(D57:D94)</f>
        <v>30</v>
      </c>
      <c r="E56" s="104">
        <f t="shared" si="1"/>
        <v>30</v>
      </c>
      <c r="F56" s="104">
        <f t="shared" si="1"/>
        <v>0</v>
      </c>
      <c r="G56" s="104">
        <f t="shared" si="1"/>
        <v>0</v>
      </c>
      <c r="H56" s="104">
        <f t="shared" si="1"/>
        <v>105</v>
      </c>
      <c r="I56" s="104">
        <f t="shared" si="1"/>
        <v>90</v>
      </c>
      <c r="J56" s="104">
        <f t="shared" si="1"/>
        <v>90</v>
      </c>
      <c r="K56" s="104">
        <f t="shared" si="1"/>
        <v>165</v>
      </c>
      <c r="L56" s="104">
        <f t="shared" si="1"/>
        <v>60</v>
      </c>
      <c r="M56" s="104">
        <f t="shared" si="1"/>
        <v>240</v>
      </c>
      <c r="N56" s="104">
        <f t="shared" si="1"/>
        <v>15</v>
      </c>
      <c r="O56" s="104">
        <f t="shared" si="1"/>
        <v>255</v>
      </c>
      <c r="P56" s="104">
        <f t="shared" si="1"/>
        <v>0</v>
      </c>
      <c r="Q56" s="105">
        <f t="shared" si="1"/>
        <v>120</v>
      </c>
      <c r="R56" s="105">
        <f t="shared" si="1"/>
        <v>30</v>
      </c>
      <c r="S56" s="104">
        <f t="shared" si="1"/>
        <v>75</v>
      </c>
      <c r="T56" s="104">
        <f t="shared" si="1"/>
        <v>30</v>
      </c>
      <c r="U56" s="105">
        <f t="shared" si="1"/>
        <v>45</v>
      </c>
      <c r="V56" s="104">
        <f t="shared" si="1"/>
        <v>15</v>
      </c>
      <c r="W56" s="104">
        <f t="shared" si="1"/>
        <v>0</v>
      </c>
      <c r="X56" s="104">
        <f t="shared" si="1"/>
        <v>6</v>
      </c>
      <c r="Y56" s="104">
        <f t="shared" si="1"/>
        <v>0</v>
      </c>
      <c r="Z56" s="104">
        <f t="shared" si="1"/>
        <v>18</v>
      </c>
      <c r="AA56" s="104">
        <f t="shared" si="1"/>
        <v>23</v>
      </c>
      <c r="AB56" s="104">
        <f t="shared" si="1"/>
        <v>31</v>
      </c>
      <c r="AC56" s="104">
        <f t="shared" si="1"/>
        <v>25</v>
      </c>
      <c r="AD56" s="104">
        <f t="shared" si="1"/>
        <v>13</v>
      </c>
      <c r="AE56" s="105">
        <f t="shared" si="1"/>
        <v>10</v>
      </c>
      <c r="AF56" s="198">
        <f t="shared" si="1"/>
        <v>9</v>
      </c>
      <c r="AG56" s="105">
        <f t="shared" si="1"/>
        <v>2</v>
      </c>
    </row>
    <row r="57" spans="1:42" ht="30">
      <c r="A57" s="106">
        <v>1</v>
      </c>
      <c r="B57" s="113" t="s">
        <v>141</v>
      </c>
      <c r="C57" s="2" t="s">
        <v>47</v>
      </c>
      <c r="D57" s="78"/>
      <c r="E57" s="79"/>
      <c r="F57" s="79"/>
      <c r="G57" s="80"/>
      <c r="H57" s="81"/>
      <c r="I57" s="82"/>
      <c r="J57" s="82"/>
      <c r="K57" s="83"/>
      <c r="L57" s="84"/>
      <c r="M57" s="85"/>
      <c r="N57" s="85"/>
      <c r="O57" s="86"/>
      <c r="P57" s="87"/>
      <c r="Q57" s="18"/>
      <c r="R57" s="18"/>
      <c r="S57" s="89"/>
      <c r="T57" s="90"/>
      <c r="U57" s="21"/>
      <c r="V57" s="21">
        <v>15</v>
      </c>
      <c r="W57" s="90"/>
      <c r="X57" s="96"/>
      <c r="Y57" s="93"/>
      <c r="Z57" s="99"/>
      <c r="AA57" s="93"/>
      <c r="AB57" s="99"/>
      <c r="AC57" s="93"/>
      <c r="AD57" s="99"/>
      <c r="AE57" s="95"/>
      <c r="AF57" s="99"/>
      <c r="AG57" s="95">
        <v>2</v>
      </c>
      <c r="AO57" s="94"/>
    </row>
    <row r="58" spans="1:42" ht="30">
      <c r="A58" s="106">
        <v>2</v>
      </c>
      <c r="B58" s="203" t="s">
        <v>196</v>
      </c>
      <c r="C58" s="3" t="s">
        <v>33</v>
      </c>
      <c r="D58" s="78">
        <v>15</v>
      </c>
      <c r="E58" s="79">
        <v>15</v>
      </c>
      <c r="F58" s="79"/>
      <c r="G58" s="80"/>
      <c r="H58" s="81"/>
      <c r="I58" s="82"/>
      <c r="J58" s="82"/>
      <c r="K58" s="83"/>
      <c r="L58" s="84"/>
      <c r="M58" s="85"/>
      <c r="N58" s="85"/>
      <c r="O58" s="86"/>
      <c r="P58" s="87"/>
      <c r="Q58" s="88"/>
      <c r="R58" s="88"/>
      <c r="S58" s="89"/>
      <c r="T58" s="108"/>
      <c r="U58" s="91"/>
      <c r="V58" s="91"/>
      <c r="W58" s="90"/>
      <c r="X58" s="96">
        <v>3</v>
      </c>
      <c r="Y58" s="95"/>
      <c r="Z58" s="99"/>
      <c r="AA58" s="95"/>
      <c r="AB58" s="99"/>
      <c r="AC58" s="95"/>
      <c r="AD58" s="99"/>
      <c r="AE58" s="95"/>
      <c r="AF58" s="99"/>
      <c r="AG58" s="95"/>
      <c r="AO58" s="94"/>
    </row>
    <row r="59" spans="1:42" ht="30">
      <c r="A59" s="106">
        <v>3</v>
      </c>
      <c r="B59" s="204" t="s">
        <v>142</v>
      </c>
      <c r="C59" s="2" t="s">
        <v>33</v>
      </c>
      <c r="D59" s="78">
        <v>15</v>
      </c>
      <c r="E59" s="79">
        <v>15</v>
      </c>
      <c r="F59" s="79"/>
      <c r="G59" s="80"/>
      <c r="H59" s="81"/>
      <c r="I59" s="82"/>
      <c r="J59" s="82"/>
      <c r="K59" s="83"/>
      <c r="L59" s="84"/>
      <c r="M59" s="85"/>
      <c r="N59" s="85"/>
      <c r="O59" s="86"/>
      <c r="P59" s="87"/>
      <c r="Q59" s="18"/>
      <c r="R59" s="18"/>
      <c r="S59" s="89"/>
      <c r="T59" s="90"/>
      <c r="U59" s="21"/>
      <c r="V59" s="21"/>
      <c r="W59" s="90"/>
      <c r="X59" s="96">
        <v>3</v>
      </c>
      <c r="Y59" s="95"/>
      <c r="Z59" s="99"/>
      <c r="AA59" s="95"/>
      <c r="AB59" s="99"/>
      <c r="AC59" s="95"/>
      <c r="AD59" s="99"/>
      <c r="AE59" s="95"/>
      <c r="AF59" s="99"/>
      <c r="AG59" s="95"/>
      <c r="AO59" s="94"/>
      <c r="AP59" s="94"/>
    </row>
    <row r="60" spans="1:42" ht="30">
      <c r="A60" s="106">
        <v>4</v>
      </c>
      <c r="B60" s="107" t="s">
        <v>143</v>
      </c>
      <c r="C60" s="2" t="s">
        <v>95</v>
      </c>
      <c r="D60" s="78"/>
      <c r="E60" s="79"/>
      <c r="F60" s="79"/>
      <c r="G60" s="80"/>
      <c r="H60" s="81">
        <v>15</v>
      </c>
      <c r="I60" s="82">
        <v>15</v>
      </c>
      <c r="J60" s="82"/>
      <c r="K60" s="83">
        <v>15</v>
      </c>
      <c r="L60" s="84"/>
      <c r="M60" s="85"/>
      <c r="N60" s="85"/>
      <c r="O60" s="86"/>
      <c r="P60" s="87"/>
      <c r="Q60" s="18"/>
      <c r="R60" s="18"/>
      <c r="S60" s="89"/>
      <c r="T60" s="90"/>
      <c r="U60" s="21"/>
      <c r="V60" s="21"/>
      <c r="W60" s="90"/>
      <c r="X60" s="96"/>
      <c r="Y60" s="214"/>
      <c r="Z60" s="99">
        <v>2</v>
      </c>
      <c r="AA60" s="95">
        <v>3</v>
      </c>
      <c r="AB60" s="99"/>
      <c r="AC60" s="95"/>
      <c r="AD60" s="99"/>
      <c r="AE60" s="23"/>
      <c r="AF60" s="99"/>
      <c r="AG60" s="95"/>
      <c r="AO60" s="94"/>
      <c r="AP60" s="94"/>
    </row>
    <row r="61" spans="1:42" ht="30">
      <c r="A61" s="106">
        <v>5</v>
      </c>
      <c r="B61" s="40" t="s">
        <v>144</v>
      </c>
      <c r="C61" s="7" t="s">
        <v>38</v>
      </c>
      <c r="D61" s="42"/>
      <c r="E61" s="9"/>
      <c r="F61" s="9"/>
      <c r="G61" s="43"/>
      <c r="H61" s="11"/>
      <c r="I61" s="12"/>
      <c r="J61" s="12"/>
      <c r="K61" s="13"/>
      <c r="L61" s="14">
        <v>15</v>
      </c>
      <c r="M61" s="15"/>
      <c r="N61" s="15"/>
      <c r="O61" s="16"/>
      <c r="P61" s="17"/>
      <c r="Q61" s="18"/>
      <c r="R61" s="18"/>
      <c r="S61" s="19"/>
      <c r="T61" s="20"/>
      <c r="U61" s="21"/>
      <c r="V61" s="21"/>
      <c r="W61" s="20"/>
      <c r="X61" s="22"/>
      <c r="Y61" s="23"/>
      <c r="Z61" s="52"/>
      <c r="AA61" s="23"/>
      <c r="AB61" s="52">
        <v>2</v>
      </c>
      <c r="AC61" s="23"/>
      <c r="AD61" s="52"/>
      <c r="AE61" s="23"/>
      <c r="AF61" s="52"/>
      <c r="AG61" s="23"/>
      <c r="AO61" s="94"/>
    </row>
    <row r="62" spans="1:42" ht="30">
      <c r="A62" s="106">
        <v>6</v>
      </c>
      <c r="B62" s="107" t="s">
        <v>145</v>
      </c>
      <c r="C62" s="7" t="s">
        <v>39</v>
      </c>
      <c r="D62" s="78"/>
      <c r="E62" s="79"/>
      <c r="F62" s="79"/>
      <c r="G62" s="80"/>
      <c r="H62" s="81"/>
      <c r="I62" s="82"/>
      <c r="J62" s="82"/>
      <c r="K62" s="83"/>
      <c r="L62" s="84"/>
      <c r="M62" s="85"/>
      <c r="N62" s="85"/>
      <c r="O62" s="86">
        <v>30</v>
      </c>
      <c r="P62" s="87"/>
      <c r="Q62" s="18"/>
      <c r="R62" s="18"/>
      <c r="S62" s="89"/>
      <c r="T62" s="90"/>
      <c r="U62" s="21"/>
      <c r="V62" s="21"/>
      <c r="W62" s="90"/>
      <c r="X62" s="96"/>
      <c r="Y62" s="95"/>
      <c r="Z62" s="99"/>
      <c r="AA62" s="95"/>
      <c r="AB62" s="99"/>
      <c r="AC62" s="95">
        <v>2</v>
      </c>
      <c r="AD62" s="99"/>
      <c r="AE62" s="95"/>
      <c r="AF62" s="99"/>
      <c r="AG62" s="95"/>
      <c r="AO62" s="94"/>
    </row>
    <row r="63" spans="1:42" ht="60">
      <c r="A63" s="106">
        <v>7</v>
      </c>
      <c r="B63" s="40" t="s">
        <v>146</v>
      </c>
      <c r="C63" s="7" t="s">
        <v>39</v>
      </c>
      <c r="D63" s="42"/>
      <c r="E63" s="9"/>
      <c r="F63" s="9"/>
      <c r="G63" s="43"/>
      <c r="H63" s="11"/>
      <c r="I63" s="12"/>
      <c r="J63" s="12"/>
      <c r="K63" s="13"/>
      <c r="L63" s="14"/>
      <c r="M63" s="15"/>
      <c r="N63" s="15">
        <v>15</v>
      </c>
      <c r="O63" s="16">
        <v>15</v>
      </c>
      <c r="P63" s="17"/>
      <c r="Q63" s="18"/>
      <c r="R63" s="18"/>
      <c r="S63" s="19"/>
      <c r="T63" s="20"/>
      <c r="U63" s="21"/>
      <c r="V63" s="21"/>
      <c r="W63" s="20"/>
      <c r="X63" s="22"/>
      <c r="Y63" s="23"/>
      <c r="Z63" s="52"/>
      <c r="AA63" s="23"/>
      <c r="AB63" s="52"/>
      <c r="AC63" s="23">
        <v>2</v>
      </c>
      <c r="AD63" s="52"/>
      <c r="AE63" s="23"/>
      <c r="AF63" s="52"/>
      <c r="AG63" s="23"/>
      <c r="AO63" s="94"/>
    </row>
    <row r="64" spans="1:42" ht="90">
      <c r="A64" s="106">
        <v>8</v>
      </c>
      <c r="B64" s="40" t="s">
        <v>147</v>
      </c>
      <c r="C64" s="7" t="s">
        <v>83</v>
      </c>
      <c r="D64" s="42"/>
      <c r="E64" s="9"/>
      <c r="F64" s="9"/>
      <c r="G64" s="43"/>
      <c r="H64" s="11"/>
      <c r="I64" s="12"/>
      <c r="J64" s="12"/>
      <c r="K64" s="13"/>
      <c r="L64" s="14"/>
      <c r="M64" s="15"/>
      <c r="N64" s="15"/>
      <c r="O64" s="16"/>
      <c r="P64" s="17"/>
      <c r="Q64" s="18">
        <v>15</v>
      </c>
      <c r="R64" s="18"/>
      <c r="S64" s="19">
        <v>15</v>
      </c>
      <c r="T64" s="20"/>
      <c r="U64" s="21"/>
      <c r="V64" s="21"/>
      <c r="W64" s="20"/>
      <c r="X64" s="22"/>
      <c r="Y64" s="23"/>
      <c r="Z64" s="52"/>
      <c r="AA64" s="23"/>
      <c r="AB64" s="52"/>
      <c r="AC64" s="23"/>
      <c r="AD64" s="52">
        <v>1</v>
      </c>
      <c r="AE64" s="23">
        <v>1</v>
      </c>
      <c r="AF64" s="52"/>
      <c r="AG64" s="23"/>
      <c r="AO64" s="94"/>
    </row>
    <row r="65" spans="1:42" ht="32.25" customHeight="1">
      <c r="A65" s="106">
        <v>9</v>
      </c>
      <c r="B65" s="40" t="s">
        <v>148</v>
      </c>
      <c r="C65" s="2" t="s">
        <v>42</v>
      </c>
      <c r="D65" s="42"/>
      <c r="E65" s="9"/>
      <c r="F65" s="9"/>
      <c r="G65" s="43"/>
      <c r="H65" s="11"/>
      <c r="I65" s="12"/>
      <c r="J65" s="12"/>
      <c r="K65" s="13"/>
      <c r="L65" s="14"/>
      <c r="M65" s="15"/>
      <c r="N65" s="15"/>
      <c r="O65" s="16"/>
      <c r="P65" s="17"/>
      <c r="Q65" s="18"/>
      <c r="R65" s="18"/>
      <c r="S65" s="19"/>
      <c r="T65" s="20">
        <v>15</v>
      </c>
      <c r="U65" s="21">
        <v>15</v>
      </c>
      <c r="V65" s="21"/>
      <c r="W65" s="20"/>
      <c r="X65" s="22"/>
      <c r="Y65" s="23"/>
      <c r="Z65" s="52"/>
      <c r="AA65" s="23"/>
      <c r="AB65" s="52"/>
      <c r="AC65" s="23"/>
      <c r="AD65" s="52"/>
      <c r="AE65" s="23"/>
      <c r="AF65" s="52">
        <v>3</v>
      </c>
      <c r="AG65" s="23"/>
      <c r="AO65" s="94"/>
    </row>
    <row r="66" spans="1:42" ht="45">
      <c r="A66" s="106">
        <v>10</v>
      </c>
      <c r="B66" s="107" t="s">
        <v>149</v>
      </c>
      <c r="C66" s="2" t="s">
        <v>41</v>
      </c>
      <c r="D66" s="78"/>
      <c r="E66" s="79"/>
      <c r="F66" s="79"/>
      <c r="G66" s="80"/>
      <c r="H66" s="81"/>
      <c r="I66" s="82"/>
      <c r="J66" s="82"/>
      <c r="K66" s="83"/>
      <c r="L66" s="84"/>
      <c r="M66" s="85"/>
      <c r="N66" s="85"/>
      <c r="O66" s="86"/>
      <c r="P66" s="87"/>
      <c r="Q66" s="18"/>
      <c r="R66" s="18">
        <v>15</v>
      </c>
      <c r="S66" s="89">
        <v>15</v>
      </c>
      <c r="T66" s="90"/>
      <c r="U66" s="21"/>
      <c r="V66" s="21"/>
      <c r="W66" s="90"/>
      <c r="X66" s="96"/>
      <c r="Y66" s="95"/>
      <c r="Z66" s="99"/>
      <c r="AA66" s="95"/>
      <c r="AB66" s="99"/>
      <c r="AC66" s="95"/>
      <c r="AD66" s="99"/>
      <c r="AE66" s="214">
        <v>2</v>
      </c>
      <c r="AF66" s="99"/>
      <c r="AG66" s="95"/>
      <c r="AO66" s="94"/>
    </row>
    <row r="67" spans="1:42" ht="30">
      <c r="A67" s="106">
        <v>11</v>
      </c>
      <c r="B67" s="107" t="s">
        <v>150</v>
      </c>
      <c r="C67" s="2" t="s">
        <v>74</v>
      </c>
      <c r="D67" s="78"/>
      <c r="E67" s="79"/>
      <c r="F67" s="79"/>
      <c r="G67" s="80"/>
      <c r="H67" s="81">
        <v>15</v>
      </c>
      <c r="I67" s="82">
        <v>15</v>
      </c>
      <c r="J67" s="82"/>
      <c r="K67" s="83">
        <v>15</v>
      </c>
      <c r="L67" s="84"/>
      <c r="M67" s="85">
        <v>15</v>
      </c>
      <c r="N67" s="85"/>
      <c r="O67" s="86"/>
      <c r="P67" s="87"/>
      <c r="Q67" s="18"/>
      <c r="R67" s="18"/>
      <c r="S67" s="89"/>
      <c r="T67" s="90"/>
      <c r="U67" s="21"/>
      <c r="V67" s="21"/>
      <c r="W67" s="90"/>
      <c r="X67" s="96"/>
      <c r="Y67" s="95"/>
      <c r="Z67" s="99">
        <v>3</v>
      </c>
      <c r="AA67" s="95">
        <v>2</v>
      </c>
      <c r="AB67" s="99">
        <v>2</v>
      </c>
      <c r="AC67" s="95"/>
      <c r="AD67" s="99"/>
      <c r="AE67" s="95"/>
      <c r="AF67" s="99"/>
      <c r="AG67" s="95"/>
      <c r="AH67" s="109" t="s">
        <v>50</v>
      </c>
      <c r="AI67" s="109"/>
      <c r="AJ67" s="109"/>
      <c r="AK67" s="109"/>
      <c r="AL67" s="109"/>
    </row>
    <row r="68" spans="1:42" ht="30">
      <c r="A68" s="106">
        <v>12</v>
      </c>
      <c r="B68" s="107" t="s">
        <v>151</v>
      </c>
      <c r="C68" s="2" t="s">
        <v>74</v>
      </c>
      <c r="D68" s="78"/>
      <c r="E68" s="79"/>
      <c r="F68" s="79"/>
      <c r="G68" s="80"/>
      <c r="H68" s="81">
        <v>15</v>
      </c>
      <c r="I68" s="82">
        <v>15</v>
      </c>
      <c r="J68" s="82"/>
      <c r="K68" s="83">
        <v>15</v>
      </c>
      <c r="L68" s="84"/>
      <c r="M68" s="85">
        <v>15</v>
      </c>
      <c r="N68" s="85"/>
      <c r="O68" s="86"/>
      <c r="P68" s="87"/>
      <c r="Q68" s="18"/>
      <c r="R68" s="18"/>
      <c r="S68" s="89"/>
      <c r="T68" s="90"/>
      <c r="U68" s="21"/>
      <c r="V68" s="21"/>
      <c r="W68" s="90"/>
      <c r="X68" s="96"/>
      <c r="Y68" s="95"/>
      <c r="Z68" s="99">
        <v>3</v>
      </c>
      <c r="AA68" s="95">
        <v>2</v>
      </c>
      <c r="AB68" s="99">
        <v>2</v>
      </c>
      <c r="AC68" s="95"/>
      <c r="AD68" s="99"/>
      <c r="AE68" s="95"/>
      <c r="AF68" s="99"/>
      <c r="AG68" s="95"/>
      <c r="AH68" s="109" t="s">
        <v>50</v>
      </c>
      <c r="AI68" s="109"/>
      <c r="AJ68" s="109"/>
      <c r="AK68" s="109"/>
      <c r="AL68" s="109"/>
    </row>
    <row r="69" spans="1:42" ht="45">
      <c r="A69" s="106">
        <v>13</v>
      </c>
      <c r="B69" s="107" t="s">
        <v>152</v>
      </c>
      <c r="C69" s="2" t="s">
        <v>65</v>
      </c>
      <c r="D69" s="78"/>
      <c r="E69" s="79"/>
      <c r="F69" s="79"/>
      <c r="G69" s="80"/>
      <c r="H69" s="81"/>
      <c r="I69" s="82"/>
      <c r="J69" s="82">
        <v>15</v>
      </c>
      <c r="K69" s="83">
        <v>15</v>
      </c>
      <c r="L69" s="84"/>
      <c r="M69" s="85">
        <v>15</v>
      </c>
      <c r="N69" s="85"/>
      <c r="O69" s="86"/>
      <c r="P69" s="87"/>
      <c r="Q69" s="18"/>
      <c r="R69" s="18"/>
      <c r="S69" s="89"/>
      <c r="T69" s="90"/>
      <c r="U69" s="21"/>
      <c r="V69" s="21"/>
      <c r="W69" s="90"/>
      <c r="X69" s="96"/>
      <c r="Y69" s="95"/>
      <c r="Z69" s="99"/>
      <c r="AA69" s="95">
        <v>2</v>
      </c>
      <c r="AB69" s="99">
        <v>2</v>
      </c>
      <c r="AC69" s="95"/>
      <c r="AD69" s="99"/>
      <c r="AE69" s="95"/>
      <c r="AF69" s="99"/>
      <c r="AG69" s="95"/>
      <c r="AH69" s="109" t="s">
        <v>50</v>
      </c>
      <c r="AI69" s="109"/>
      <c r="AJ69" s="109"/>
      <c r="AK69" s="109"/>
      <c r="AL69" s="109"/>
    </row>
    <row r="70" spans="1:42" ht="30">
      <c r="A70" s="106">
        <v>14</v>
      </c>
      <c r="B70" s="40" t="s">
        <v>195</v>
      </c>
      <c r="C70" s="2" t="s">
        <v>37</v>
      </c>
      <c r="D70" s="42"/>
      <c r="E70" s="9"/>
      <c r="F70" s="9"/>
      <c r="G70" s="43"/>
      <c r="H70" s="11"/>
      <c r="I70" s="12"/>
      <c r="J70" s="12">
        <v>15</v>
      </c>
      <c r="K70" s="13">
        <v>15</v>
      </c>
      <c r="L70" s="14"/>
      <c r="M70" s="15"/>
      <c r="N70" s="15"/>
      <c r="O70" s="16"/>
      <c r="P70" s="17"/>
      <c r="Q70" s="18"/>
      <c r="R70" s="18"/>
      <c r="S70" s="19"/>
      <c r="T70" s="20"/>
      <c r="U70" s="21"/>
      <c r="V70" s="21"/>
      <c r="W70" s="20"/>
      <c r="X70" s="22"/>
      <c r="Y70" s="23"/>
      <c r="Z70" s="52"/>
      <c r="AA70" s="23">
        <v>2</v>
      </c>
      <c r="AB70" s="52"/>
      <c r="AC70" s="23"/>
      <c r="AD70" s="52"/>
      <c r="AE70" s="23"/>
      <c r="AF70" s="52"/>
      <c r="AG70" s="23"/>
      <c r="AH70" s="109" t="s">
        <v>50</v>
      </c>
      <c r="AI70" s="109"/>
      <c r="AJ70" s="109"/>
      <c r="AK70" s="109"/>
      <c r="AL70" s="109"/>
    </row>
    <row r="71" spans="1:42" ht="30">
      <c r="A71" s="106">
        <v>15</v>
      </c>
      <c r="B71" s="40" t="s">
        <v>194</v>
      </c>
      <c r="C71" s="2" t="s">
        <v>65</v>
      </c>
      <c r="D71" s="42"/>
      <c r="E71" s="9"/>
      <c r="F71" s="9"/>
      <c r="G71" s="43"/>
      <c r="H71" s="11"/>
      <c r="I71" s="12"/>
      <c r="J71" s="12"/>
      <c r="K71" s="13">
        <v>15</v>
      </c>
      <c r="L71" s="14"/>
      <c r="M71" s="15">
        <v>15</v>
      </c>
      <c r="N71" s="15"/>
      <c r="O71" s="16"/>
      <c r="P71" s="17"/>
      <c r="Q71" s="18"/>
      <c r="R71" s="18"/>
      <c r="S71" s="19"/>
      <c r="T71" s="20"/>
      <c r="U71" s="21"/>
      <c r="V71" s="21"/>
      <c r="W71" s="20"/>
      <c r="X71" s="22"/>
      <c r="Y71" s="23"/>
      <c r="Z71" s="52"/>
      <c r="AA71" s="23">
        <v>2</v>
      </c>
      <c r="AB71" s="52">
        <v>2</v>
      </c>
      <c r="AC71" s="23"/>
      <c r="AD71" s="52"/>
      <c r="AE71" s="23"/>
      <c r="AF71" s="52"/>
      <c r="AG71" s="23"/>
      <c r="AH71" s="109" t="s">
        <v>50</v>
      </c>
      <c r="AI71" s="109"/>
      <c r="AJ71" s="109"/>
      <c r="AK71" s="109"/>
      <c r="AL71" s="109"/>
    </row>
    <row r="72" spans="1:42" ht="30">
      <c r="A72" s="106">
        <v>16</v>
      </c>
      <c r="B72" s="40" t="s">
        <v>193</v>
      </c>
      <c r="C72" s="2" t="s">
        <v>57</v>
      </c>
      <c r="D72" s="42"/>
      <c r="E72" s="9"/>
      <c r="F72" s="9"/>
      <c r="G72" s="43"/>
      <c r="H72" s="11"/>
      <c r="I72" s="12">
        <v>15</v>
      </c>
      <c r="J72" s="12"/>
      <c r="K72" s="13">
        <v>15</v>
      </c>
      <c r="L72" s="14"/>
      <c r="M72" s="15"/>
      <c r="N72" s="15"/>
      <c r="O72" s="16"/>
      <c r="P72" s="17"/>
      <c r="Q72" s="18"/>
      <c r="R72" s="18"/>
      <c r="S72" s="19"/>
      <c r="T72" s="20"/>
      <c r="U72" s="21"/>
      <c r="V72" s="21"/>
      <c r="W72" s="20"/>
      <c r="X72" s="22"/>
      <c r="Y72" s="23"/>
      <c r="Z72" s="52">
        <v>2</v>
      </c>
      <c r="AA72" s="23">
        <v>2</v>
      </c>
      <c r="AB72" s="52"/>
      <c r="AC72" s="23"/>
      <c r="AD72" s="52"/>
      <c r="AE72" s="23"/>
      <c r="AF72" s="52"/>
      <c r="AG72" s="23"/>
      <c r="AH72" s="109" t="s">
        <v>50</v>
      </c>
      <c r="AI72" s="109"/>
      <c r="AJ72" s="109"/>
      <c r="AK72" s="109"/>
      <c r="AL72" s="109"/>
    </row>
    <row r="73" spans="1:42" ht="34.5" customHeight="1">
      <c r="A73" s="106">
        <v>17</v>
      </c>
      <c r="B73" s="40" t="s">
        <v>192</v>
      </c>
      <c r="C73" s="2" t="s">
        <v>37</v>
      </c>
      <c r="D73" s="42"/>
      <c r="E73" s="9"/>
      <c r="F73" s="9"/>
      <c r="G73" s="43"/>
      <c r="H73" s="11"/>
      <c r="I73" s="12"/>
      <c r="J73" s="12"/>
      <c r="K73" s="13">
        <v>30</v>
      </c>
      <c r="L73" s="14"/>
      <c r="M73" s="15"/>
      <c r="N73" s="15"/>
      <c r="O73" s="16"/>
      <c r="P73" s="17"/>
      <c r="Q73" s="18"/>
      <c r="R73" s="18"/>
      <c r="S73" s="19"/>
      <c r="T73" s="20"/>
      <c r="U73" s="21"/>
      <c r="V73" s="21"/>
      <c r="W73" s="20"/>
      <c r="X73" s="22"/>
      <c r="Y73" s="23"/>
      <c r="Z73" s="52"/>
      <c r="AA73" s="23">
        <v>2</v>
      </c>
      <c r="AB73" s="52"/>
      <c r="AC73" s="23"/>
      <c r="AD73" s="52"/>
      <c r="AE73" s="23"/>
      <c r="AF73" s="52"/>
      <c r="AG73" s="23"/>
      <c r="AH73" s="109" t="s">
        <v>50</v>
      </c>
      <c r="AI73" s="109"/>
      <c r="AJ73" s="109"/>
      <c r="AK73" s="109"/>
      <c r="AL73" s="109"/>
    </row>
    <row r="74" spans="1:42" ht="30">
      <c r="A74" s="106">
        <v>18</v>
      </c>
      <c r="B74" s="205" t="s">
        <v>191</v>
      </c>
      <c r="C74" s="2" t="s">
        <v>35</v>
      </c>
      <c r="D74" s="42"/>
      <c r="E74" s="9"/>
      <c r="F74" s="9"/>
      <c r="G74" s="43"/>
      <c r="H74" s="11">
        <v>15</v>
      </c>
      <c r="I74" s="12">
        <v>15</v>
      </c>
      <c r="J74" s="12"/>
      <c r="K74" s="13"/>
      <c r="L74" s="14"/>
      <c r="M74" s="15"/>
      <c r="N74" s="15"/>
      <c r="O74" s="16"/>
      <c r="P74" s="17"/>
      <c r="Q74" s="18"/>
      <c r="R74" s="18"/>
      <c r="S74" s="19"/>
      <c r="T74" s="20"/>
      <c r="U74" s="21"/>
      <c r="V74" s="21"/>
      <c r="W74" s="20"/>
      <c r="X74" s="22"/>
      <c r="Y74" s="23"/>
      <c r="Z74" s="52">
        <v>3</v>
      </c>
      <c r="AA74" s="23"/>
      <c r="AB74" s="52"/>
      <c r="AC74" s="23"/>
      <c r="AD74" s="52"/>
      <c r="AE74" s="23"/>
      <c r="AF74" s="52"/>
      <c r="AG74" s="23"/>
      <c r="AH74" s="109" t="s">
        <v>50</v>
      </c>
      <c r="AI74" s="109"/>
      <c r="AJ74" s="109"/>
      <c r="AK74" s="109"/>
      <c r="AL74" s="109"/>
    </row>
    <row r="75" spans="1:42" ht="30">
      <c r="A75" s="106">
        <v>19</v>
      </c>
      <c r="B75" s="40" t="s">
        <v>190</v>
      </c>
      <c r="C75" s="2" t="s">
        <v>35</v>
      </c>
      <c r="D75" s="42"/>
      <c r="E75" s="9"/>
      <c r="F75" s="9"/>
      <c r="G75" s="43"/>
      <c r="H75" s="11">
        <v>15</v>
      </c>
      <c r="I75" s="12">
        <v>15</v>
      </c>
      <c r="J75" s="12"/>
      <c r="K75" s="13"/>
      <c r="L75" s="14"/>
      <c r="M75" s="15"/>
      <c r="N75" s="15"/>
      <c r="O75" s="16"/>
      <c r="P75" s="17"/>
      <c r="Q75" s="18"/>
      <c r="R75" s="18"/>
      <c r="S75" s="19"/>
      <c r="T75" s="20"/>
      <c r="U75" s="21"/>
      <c r="V75" s="21"/>
      <c r="W75" s="20"/>
      <c r="X75" s="22"/>
      <c r="Y75" s="23"/>
      <c r="Z75" s="52">
        <v>3</v>
      </c>
      <c r="AA75" s="23"/>
      <c r="AB75" s="52"/>
      <c r="AC75" s="23"/>
      <c r="AD75" s="52"/>
      <c r="AE75" s="23"/>
      <c r="AF75" s="52"/>
      <c r="AG75" s="23"/>
      <c r="AH75" s="109" t="s">
        <v>50</v>
      </c>
      <c r="AI75" s="109"/>
      <c r="AJ75" s="109"/>
      <c r="AK75" s="109"/>
      <c r="AL75" s="109"/>
    </row>
    <row r="76" spans="1:42" ht="30">
      <c r="A76" s="106">
        <v>20</v>
      </c>
      <c r="B76" s="204" t="s">
        <v>189</v>
      </c>
      <c r="C76" s="2" t="s">
        <v>41</v>
      </c>
      <c r="D76" s="42"/>
      <c r="E76" s="9"/>
      <c r="F76" s="9"/>
      <c r="G76" s="43"/>
      <c r="H76" s="11"/>
      <c r="I76" s="12"/>
      <c r="J76" s="12"/>
      <c r="K76" s="13"/>
      <c r="L76" s="14"/>
      <c r="M76" s="15"/>
      <c r="N76" s="15"/>
      <c r="O76" s="16"/>
      <c r="P76" s="17"/>
      <c r="Q76" s="18"/>
      <c r="R76" s="18"/>
      <c r="S76" s="19">
        <v>15</v>
      </c>
      <c r="T76" s="20"/>
      <c r="U76" s="21"/>
      <c r="V76" s="21"/>
      <c r="W76" s="20"/>
      <c r="X76" s="22"/>
      <c r="Y76" s="23"/>
      <c r="Z76" s="52"/>
      <c r="AA76" s="23"/>
      <c r="AB76" s="52"/>
      <c r="AC76" s="23"/>
      <c r="AD76" s="52"/>
      <c r="AE76" s="23">
        <v>1</v>
      </c>
      <c r="AF76" s="52"/>
      <c r="AG76" s="23"/>
      <c r="AH76" s="109" t="s">
        <v>50</v>
      </c>
      <c r="AI76" s="109"/>
      <c r="AJ76" s="109"/>
      <c r="AK76" s="109"/>
      <c r="AL76" s="109"/>
    </row>
    <row r="77" spans="1:42" ht="45">
      <c r="A77" s="106">
        <v>21</v>
      </c>
      <c r="B77" s="204" t="s">
        <v>188</v>
      </c>
      <c r="C77" s="7" t="s">
        <v>41</v>
      </c>
      <c r="D77" s="42"/>
      <c r="E77" s="9"/>
      <c r="F77" s="9"/>
      <c r="G77" s="43"/>
      <c r="H77" s="11"/>
      <c r="I77" s="12"/>
      <c r="J77" s="12"/>
      <c r="K77" s="13"/>
      <c r="L77" s="14"/>
      <c r="M77" s="15"/>
      <c r="N77" s="15"/>
      <c r="O77" s="16"/>
      <c r="P77" s="17"/>
      <c r="Q77" s="18"/>
      <c r="R77" s="18"/>
      <c r="S77" s="19">
        <v>15</v>
      </c>
      <c r="T77" s="20"/>
      <c r="U77" s="21"/>
      <c r="V77" s="21"/>
      <c r="W77" s="20"/>
      <c r="X77" s="22"/>
      <c r="Y77" s="23"/>
      <c r="Z77" s="52"/>
      <c r="AA77" s="23"/>
      <c r="AB77" s="52"/>
      <c r="AC77" s="23"/>
      <c r="AD77" s="52"/>
      <c r="AE77" s="23">
        <v>2</v>
      </c>
      <c r="AF77" s="52"/>
      <c r="AG77" s="23"/>
      <c r="AH77" s="109"/>
      <c r="AI77" s="109"/>
      <c r="AJ77" s="109"/>
      <c r="AK77" s="109"/>
      <c r="AL77" s="109"/>
      <c r="AO77" s="94"/>
      <c r="AP77" s="94"/>
    </row>
    <row r="78" spans="1:42" ht="45">
      <c r="A78" s="106">
        <v>22</v>
      </c>
      <c r="B78" s="40" t="s">
        <v>187</v>
      </c>
      <c r="C78" s="2" t="s">
        <v>57</v>
      </c>
      <c r="D78" s="42"/>
      <c r="E78" s="9"/>
      <c r="F78" s="9"/>
      <c r="G78" s="43"/>
      <c r="H78" s="11">
        <v>30</v>
      </c>
      <c r="I78" s="12"/>
      <c r="J78" s="12">
        <v>30</v>
      </c>
      <c r="K78" s="13"/>
      <c r="L78" s="14"/>
      <c r="M78" s="15"/>
      <c r="N78" s="15"/>
      <c r="O78" s="16"/>
      <c r="P78" s="17"/>
      <c r="Q78" s="18"/>
      <c r="R78" s="18"/>
      <c r="S78" s="19"/>
      <c r="T78" s="20"/>
      <c r="U78" s="21"/>
      <c r="V78" s="21"/>
      <c r="W78" s="20"/>
      <c r="X78" s="22"/>
      <c r="Y78" s="23"/>
      <c r="Z78" s="52">
        <v>2</v>
      </c>
      <c r="AA78" s="23">
        <v>2</v>
      </c>
      <c r="AB78" s="52"/>
      <c r="AC78" s="23"/>
      <c r="AD78" s="52"/>
      <c r="AE78" s="23"/>
      <c r="AF78" s="52"/>
      <c r="AG78" s="23"/>
      <c r="AH78" s="101"/>
      <c r="AI78" s="101"/>
      <c r="AJ78" s="101"/>
      <c r="AK78" s="101"/>
      <c r="AL78" s="101"/>
      <c r="AM78" s="101"/>
      <c r="AO78" s="94"/>
      <c r="AP78" s="94"/>
    </row>
    <row r="79" spans="1:42" ht="30">
      <c r="A79" s="106">
        <v>23</v>
      </c>
      <c r="B79" s="40" t="s">
        <v>186</v>
      </c>
      <c r="C79" s="2" t="s">
        <v>44</v>
      </c>
      <c r="D79" s="42"/>
      <c r="E79" s="9"/>
      <c r="F79" s="9"/>
      <c r="G79" s="43"/>
      <c r="H79" s="11"/>
      <c r="I79" s="12"/>
      <c r="J79" s="12"/>
      <c r="K79" s="13"/>
      <c r="L79" s="14">
        <v>15</v>
      </c>
      <c r="M79" s="15">
        <v>30</v>
      </c>
      <c r="N79" s="15"/>
      <c r="O79" s="16"/>
      <c r="P79" s="17"/>
      <c r="Q79" s="18"/>
      <c r="R79" s="18"/>
      <c r="S79" s="19"/>
      <c r="T79" s="20"/>
      <c r="U79" s="21"/>
      <c r="V79" s="21"/>
      <c r="W79" s="20"/>
      <c r="X79" s="22"/>
      <c r="Y79" s="23"/>
      <c r="Z79" s="52"/>
      <c r="AA79" s="23"/>
      <c r="AB79" s="52">
        <v>3</v>
      </c>
      <c r="AC79" s="23"/>
      <c r="AD79" s="52"/>
      <c r="AE79" s="23"/>
      <c r="AF79" s="52"/>
      <c r="AG79" s="23"/>
      <c r="AH79" s="110" t="s">
        <v>53</v>
      </c>
      <c r="AI79" s="110"/>
      <c r="AJ79" s="110"/>
      <c r="AK79" s="111"/>
      <c r="AL79" s="111"/>
      <c r="AM79" s="111"/>
      <c r="AO79" s="94"/>
      <c r="AP79" s="94"/>
    </row>
    <row r="80" spans="1:42" ht="30">
      <c r="A80" s="106">
        <v>24</v>
      </c>
      <c r="B80" s="49" t="s">
        <v>185</v>
      </c>
      <c r="C80" s="2" t="s">
        <v>44</v>
      </c>
      <c r="D80" s="42"/>
      <c r="E80" s="9"/>
      <c r="F80" s="9"/>
      <c r="G80" s="43"/>
      <c r="H80" s="11"/>
      <c r="I80" s="12"/>
      <c r="J80" s="12"/>
      <c r="K80" s="13"/>
      <c r="L80" s="14">
        <v>15</v>
      </c>
      <c r="M80" s="15">
        <v>30</v>
      </c>
      <c r="N80" s="15"/>
      <c r="O80" s="16"/>
      <c r="P80" s="17"/>
      <c r="Q80" s="18"/>
      <c r="R80" s="18"/>
      <c r="S80" s="19"/>
      <c r="T80" s="20"/>
      <c r="U80" s="21"/>
      <c r="V80" s="21"/>
      <c r="W80" s="20"/>
      <c r="X80" s="22"/>
      <c r="Y80" s="23"/>
      <c r="Z80" s="52"/>
      <c r="AA80" s="23"/>
      <c r="AB80" s="52">
        <v>3</v>
      </c>
      <c r="AC80" s="23"/>
      <c r="AD80" s="52"/>
      <c r="AE80" s="23"/>
      <c r="AF80" s="52"/>
      <c r="AG80" s="23"/>
      <c r="AH80" s="110" t="s">
        <v>53</v>
      </c>
      <c r="AI80" s="110"/>
      <c r="AJ80" s="110"/>
      <c r="AK80" s="111"/>
      <c r="AL80" s="111"/>
      <c r="AM80" s="111"/>
      <c r="AO80" s="94"/>
      <c r="AP80" s="94"/>
    </row>
    <row r="81" spans="1:42" ht="30">
      <c r="A81" s="106">
        <v>25</v>
      </c>
      <c r="B81" s="49" t="s">
        <v>184</v>
      </c>
      <c r="C81" s="2" t="s">
        <v>75</v>
      </c>
      <c r="D81" s="42"/>
      <c r="E81" s="9"/>
      <c r="F81" s="9"/>
      <c r="G81" s="43"/>
      <c r="H81" s="11"/>
      <c r="I81" s="12"/>
      <c r="J81" s="12"/>
      <c r="K81" s="13"/>
      <c r="L81" s="14"/>
      <c r="M81" s="15">
        <v>15</v>
      </c>
      <c r="N81" s="15"/>
      <c r="O81" s="16">
        <v>30</v>
      </c>
      <c r="P81" s="17"/>
      <c r="Q81" s="18">
        <v>15</v>
      </c>
      <c r="R81" s="18"/>
      <c r="S81" s="19"/>
      <c r="T81" s="20"/>
      <c r="U81" s="21"/>
      <c r="V81" s="21"/>
      <c r="W81" s="20"/>
      <c r="X81" s="22"/>
      <c r="Y81" s="23"/>
      <c r="Z81" s="52"/>
      <c r="AA81" s="23"/>
      <c r="AB81" s="52">
        <v>2</v>
      </c>
      <c r="AC81" s="23">
        <v>3</v>
      </c>
      <c r="AD81" s="52">
        <v>2</v>
      </c>
      <c r="AE81" s="23"/>
      <c r="AF81" s="52"/>
      <c r="AG81" s="23"/>
      <c r="AH81" s="98" t="s">
        <v>52</v>
      </c>
      <c r="AI81" s="98"/>
      <c r="AJ81" s="98"/>
      <c r="AK81" s="98"/>
      <c r="AL81" s="98"/>
      <c r="AM81" s="98"/>
      <c r="AO81" s="94"/>
      <c r="AP81" s="94"/>
    </row>
    <row r="82" spans="1:42" ht="30">
      <c r="A82" s="106">
        <v>26</v>
      </c>
      <c r="B82" s="49" t="s">
        <v>183</v>
      </c>
      <c r="C82" s="2" t="s">
        <v>71</v>
      </c>
      <c r="D82" s="42"/>
      <c r="E82" s="9"/>
      <c r="F82" s="9"/>
      <c r="G82" s="43"/>
      <c r="H82" s="11"/>
      <c r="I82" s="12"/>
      <c r="J82" s="12"/>
      <c r="K82" s="13"/>
      <c r="L82" s="14"/>
      <c r="M82" s="15">
        <v>15</v>
      </c>
      <c r="N82" s="15"/>
      <c r="O82" s="16">
        <v>30</v>
      </c>
      <c r="P82" s="17"/>
      <c r="Q82" s="18">
        <v>15</v>
      </c>
      <c r="R82" s="18"/>
      <c r="S82" s="19"/>
      <c r="T82" s="20"/>
      <c r="U82" s="21"/>
      <c r="V82" s="21"/>
      <c r="W82" s="20"/>
      <c r="X82" s="22"/>
      <c r="Y82" s="23"/>
      <c r="Z82" s="52"/>
      <c r="AA82" s="23"/>
      <c r="AB82" s="52">
        <v>2</v>
      </c>
      <c r="AC82" s="23">
        <v>3</v>
      </c>
      <c r="AD82" s="52">
        <v>2</v>
      </c>
      <c r="AE82" s="23"/>
      <c r="AF82" s="52"/>
      <c r="AG82" s="23"/>
      <c r="AH82" s="98" t="s">
        <v>52</v>
      </c>
      <c r="AI82" s="98"/>
      <c r="AJ82" s="98"/>
      <c r="AK82" s="98"/>
      <c r="AL82" s="98"/>
      <c r="AM82" s="98"/>
    </row>
    <row r="83" spans="1:42" ht="45">
      <c r="A83" s="106">
        <v>27</v>
      </c>
      <c r="B83" s="49" t="s">
        <v>182</v>
      </c>
      <c r="C83" s="7" t="s">
        <v>71</v>
      </c>
      <c r="D83" s="42"/>
      <c r="E83" s="9"/>
      <c r="F83" s="9"/>
      <c r="G83" s="43"/>
      <c r="H83" s="11"/>
      <c r="I83" s="12"/>
      <c r="J83" s="12"/>
      <c r="K83" s="13"/>
      <c r="L83" s="14"/>
      <c r="M83" s="15">
        <v>15</v>
      </c>
      <c r="N83" s="15"/>
      <c r="O83" s="16">
        <v>15</v>
      </c>
      <c r="P83" s="17"/>
      <c r="Q83" s="18">
        <v>15</v>
      </c>
      <c r="R83" s="18"/>
      <c r="S83" s="19"/>
      <c r="T83" s="20"/>
      <c r="U83" s="21"/>
      <c r="V83" s="21"/>
      <c r="W83" s="20"/>
      <c r="X83" s="22"/>
      <c r="Y83" s="23"/>
      <c r="Z83" s="52"/>
      <c r="AA83" s="23"/>
      <c r="AB83" s="52">
        <v>2</v>
      </c>
      <c r="AC83" s="23">
        <v>2</v>
      </c>
      <c r="AD83" s="52">
        <v>2</v>
      </c>
      <c r="AE83" s="23"/>
      <c r="AF83" s="52"/>
      <c r="AG83" s="23"/>
      <c r="AH83" s="98" t="s">
        <v>52</v>
      </c>
      <c r="AI83" s="98"/>
      <c r="AJ83" s="98"/>
      <c r="AK83" s="98"/>
      <c r="AL83" s="98"/>
      <c r="AM83" s="98"/>
    </row>
    <row r="84" spans="1:42" ht="45">
      <c r="A84" s="106">
        <v>28</v>
      </c>
      <c r="B84" s="49" t="s">
        <v>181</v>
      </c>
      <c r="C84" s="7" t="s">
        <v>86</v>
      </c>
      <c r="D84" s="42"/>
      <c r="E84" s="9"/>
      <c r="F84" s="9"/>
      <c r="G84" s="43"/>
      <c r="H84" s="11"/>
      <c r="I84" s="12"/>
      <c r="J84" s="12"/>
      <c r="K84" s="13"/>
      <c r="L84" s="14">
        <v>15</v>
      </c>
      <c r="M84" s="15">
        <v>15</v>
      </c>
      <c r="N84" s="15"/>
      <c r="O84" s="16">
        <v>15</v>
      </c>
      <c r="P84" s="17"/>
      <c r="Q84" s="18"/>
      <c r="R84" s="18"/>
      <c r="S84" s="19"/>
      <c r="T84" s="20"/>
      <c r="U84" s="21"/>
      <c r="V84" s="21"/>
      <c r="W84" s="20"/>
      <c r="X84" s="22"/>
      <c r="Y84" s="23"/>
      <c r="Z84" s="52"/>
      <c r="AA84" s="23"/>
      <c r="AB84" s="52">
        <v>2</v>
      </c>
      <c r="AC84" s="23">
        <v>2</v>
      </c>
      <c r="AD84" s="52"/>
      <c r="AE84" s="23"/>
      <c r="AF84" s="52"/>
      <c r="AG84" s="23"/>
      <c r="AH84" s="98" t="s">
        <v>52</v>
      </c>
      <c r="AI84" s="98"/>
      <c r="AJ84" s="98"/>
      <c r="AK84" s="98"/>
      <c r="AL84" s="98"/>
      <c r="AM84" s="98"/>
    </row>
    <row r="85" spans="1:42" ht="30">
      <c r="A85" s="106">
        <v>29</v>
      </c>
      <c r="B85" s="49" t="s">
        <v>180</v>
      </c>
      <c r="C85" s="7" t="s">
        <v>71</v>
      </c>
      <c r="D85" s="42"/>
      <c r="E85" s="9"/>
      <c r="F85" s="9"/>
      <c r="G85" s="43"/>
      <c r="H85" s="11"/>
      <c r="I85" s="12"/>
      <c r="J85" s="12"/>
      <c r="K85" s="13"/>
      <c r="L85" s="14"/>
      <c r="M85" s="15">
        <v>15</v>
      </c>
      <c r="N85" s="15"/>
      <c r="O85" s="16">
        <v>15</v>
      </c>
      <c r="P85" s="17"/>
      <c r="Q85" s="18">
        <v>15</v>
      </c>
      <c r="R85" s="18"/>
      <c r="S85" s="19"/>
      <c r="T85" s="20"/>
      <c r="U85" s="21"/>
      <c r="V85" s="21"/>
      <c r="W85" s="20"/>
      <c r="X85" s="22"/>
      <c r="Y85" s="23"/>
      <c r="Z85" s="52"/>
      <c r="AA85" s="23"/>
      <c r="AB85" s="52">
        <v>2</v>
      </c>
      <c r="AC85" s="23">
        <v>2</v>
      </c>
      <c r="AD85" s="52">
        <v>2</v>
      </c>
      <c r="AE85" s="23"/>
      <c r="AF85" s="52"/>
      <c r="AG85" s="23"/>
      <c r="AH85" s="98" t="s">
        <v>52</v>
      </c>
      <c r="AI85" s="98"/>
      <c r="AJ85" s="98"/>
      <c r="AK85" s="98"/>
      <c r="AL85" s="98"/>
      <c r="AM85" s="98"/>
    </row>
    <row r="86" spans="1:42" ht="30">
      <c r="A86" s="106">
        <v>30</v>
      </c>
      <c r="B86" s="49" t="s">
        <v>179</v>
      </c>
      <c r="C86" s="7" t="s">
        <v>71</v>
      </c>
      <c r="D86" s="42"/>
      <c r="E86" s="9"/>
      <c r="F86" s="9"/>
      <c r="G86" s="43"/>
      <c r="H86" s="11"/>
      <c r="I86" s="12"/>
      <c r="J86" s="12"/>
      <c r="K86" s="13"/>
      <c r="L86" s="14"/>
      <c r="M86" s="15">
        <v>15</v>
      </c>
      <c r="N86" s="15"/>
      <c r="O86" s="16">
        <v>15</v>
      </c>
      <c r="P86" s="17"/>
      <c r="Q86" s="18">
        <v>15</v>
      </c>
      <c r="R86" s="18"/>
      <c r="S86" s="19"/>
      <c r="T86" s="20"/>
      <c r="U86" s="21"/>
      <c r="V86" s="21"/>
      <c r="W86" s="20"/>
      <c r="X86" s="22"/>
      <c r="Y86" s="23"/>
      <c r="Z86" s="52"/>
      <c r="AA86" s="23"/>
      <c r="AB86" s="52">
        <v>2</v>
      </c>
      <c r="AC86" s="23">
        <v>2</v>
      </c>
      <c r="AD86" s="52">
        <v>2</v>
      </c>
      <c r="AE86" s="23"/>
      <c r="AF86" s="52"/>
      <c r="AG86" s="23"/>
      <c r="AH86" s="98"/>
      <c r="AI86" s="98"/>
      <c r="AJ86" s="98"/>
      <c r="AK86" s="98"/>
      <c r="AL86" s="98"/>
      <c r="AM86" s="98"/>
    </row>
    <row r="87" spans="1:42" ht="30">
      <c r="A87" s="106">
        <v>31</v>
      </c>
      <c r="B87" s="49" t="s">
        <v>178</v>
      </c>
      <c r="C87" s="7" t="s">
        <v>39</v>
      </c>
      <c r="D87" s="42"/>
      <c r="E87" s="9"/>
      <c r="F87" s="9"/>
      <c r="G87" s="43"/>
      <c r="H87" s="11"/>
      <c r="I87" s="12"/>
      <c r="J87" s="12"/>
      <c r="K87" s="13"/>
      <c r="L87" s="14"/>
      <c r="M87" s="15"/>
      <c r="N87" s="15"/>
      <c r="O87" s="16">
        <v>30</v>
      </c>
      <c r="P87" s="17"/>
      <c r="Q87" s="18"/>
      <c r="R87" s="18"/>
      <c r="S87" s="19"/>
      <c r="T87" s="20"/>
      <c r="U87" s="21"/>
      <c r="V87" s="21"/>
      <c r="W87" s="20"/>
      <c r="X87" s="22"/>
      <c r="Y87" s="23"/>
      <c r="Z87" s="52"/>
      <c r="AA87" s="23"/>
      <c r="AB87" s="52"/>
      <c r="AC87" s="23">
        <v>2</v>
      </c>
      <c r="AD87" s="52"/>
      <c r="AE87" s="23"/>
      <c r="AF87" s="52"/>
      <c r="AG87" s="23"/>
      <c r="AH87" s="98" t="s">
        <v>52</v>
      </c>
      <c r="AI87" s="98"/>
      <c r="AJ87" s="98"/>
      <c r="AK87" s="98"/>
      <c r="AL87" s="98"/>
      <c r="AM87" s="98"/>
    </row>
    <row r="88" spans="1:42" ht="30">
      <c r="A88" s="106">
        <v>32</v>
      </c>
      <c r="B88" s="49" t="s">
        <v>177</v>
      </c>
      <c r="C88" s="7" t="s">
        <v>58</v>
      </c>
      <c r="D88" s="42"/>
      <c r="E88" s="9"/>
      <c r="F88" s="9"/>
      <c r="G88" s="43"/>
      <c r="H88" s="11"/>
      <c r="I88" s="12"/>
      <c r="J88" s="12"/>
      <c r="K88" s="13"/>
      <c r="L88" s="14"/>
      <c r="M88" s="15"/>
      <c r="N88" s="15"/>
      <c r="O88" s="16">
        <v>15</v>
      </c>
      <c r="P88" s="17"/>
      <c r="Q88" s="18">
        <v>15</v>
      </c>
      <c r="R88" s="18"/>
      <c r="S88" s="19"/>
      <c r="T88" s="20"/>
      <c r="U88" s="21"/>
      <c r="V88" s="21"/>
      <c r="W88" s="20"/>
      <c r="X88" s="22"/>
      <c r="Y88" s="23"/>
      <c r="Z88" s="52"/>
      <c r="AA88" s="23"/>
      <c r="AB88" s="52"/>
      <c r="AC88" s="23">
        <v>1</v>
      </c>
      <c r="AD88" s="52">
        <v>1</v>
      </c>
      <c r="AE88" s="23"/>
      <c r="AF88" s="52"/>
      <c r="AG88" s="23"/>
      <c r="AH88" s="98"/>
      <c r="AI88" s="98"/>
      <c r="AJ88" s="98"/>
      <c r="AK88" s="98"/>
      <c r="AL88" s="98"/>
      <c r="AM88" s="98"/>
    </row>
    <row r="89" spans="1:42" ht="30">
      <c r="A89" s="106">
        <v>33</v>
      </c>
      <c r="B89" s="49" t="s">
        <v>176</v>
      </c>
      <c r="C89" s="7" t="s">
        <v>58</v>
      </c>
      <c r="D89" s="42"/>
      <c r="E89" s="9"/>
      <c r="F89" s="9"/>
      <c r="G89" s="43"/>
      <c r="H89" s="11"/>
      <c r="I89" s="12"/>
      <c r="J89" s="12"/>
      <c r="K89" s="13"/>
      <c r="L89" s="14"/>
      <c r="M89" s="15"/>
      <c r="N89" s="15"/>
      <c r="O89" s="16">
        <v>15</v>
      </c>
      <c r="P89" s="17"/>
      <c r="Q89" s="18">
        <v>15</v>
      </c>
      <c r="R89" s="18"/>
      <c r="S89" s="19"/>
      <c r="T89" s="20"/>
      <c r="U89" s="21"/>
      <c r="V89" s="21"/>
      <c r="W89" s="20"/>
      <c r="X89" s="22"/>
      <c r="Y89" s="23"/>
      <c r="Z89" s="52"/>
      <c r="AA89" s="23"/>
      <c r="AB89" s="52"/>
      <c r="AC89" s="23">
        <v>1</v>
      </c>
      <c r="AD89" s="52">
        <v>1</v>
      </c>
      <c r="AE89" s="23"/>
      <c r="AF89" s="52"/>
      <c r="AG89" s="23"/>
      <c r="AH89" s="98"/>
      <c r="AI89" s="98"/>
      <c r="AJ89" s="98"/>
      <c r="AK89" s="98"/>
      <c r="AL89" s="98"/>
      <c r="AM89" s="98"/>
    </row>
    <row r="90" spans="1:42" ht="105">
      <c r="A90" s="106">
        <v>34</v>
      </c>
      <c r="B90" s="49" t="s">
        <v>175</v>
      </c>
      <c r="C90" s="7" t="s">
        <v>59</v>
      </c>
      <c r="D90" s="42"/>
      <c r="E90" s="9"/>
      <c r="F90" s="9"/>
      <c r="G90" s="43"/>
      <c r="H90" s="11"/>
      <c r="I90" s="12"/>
      <c r="J90" s="12"/>
      <c r="K90" s="13"/>
      <c r="L90" s="14"/>
      <c r="M90" s="15"/>
      <c r="N90" s="15"/>
      <c r="O90" s="16"/>
      <c r="P90" s="17"/>
      <c r="Q90" s="18"/>
      <c r="R90" s="18">
        <v>15</v>
      </c>
      <c r="S90" s="19">
        <v>15</v>
      </c>
      <c r="T90" s="20">
        <v>15</v>
      </c>
      <c r="U90" s="21">
        <v>15</v>
      </c>
      <c r="V90" s="21"/>
      <c r="W90" s="20"/>
      <c r="X90" s="22"/>
      <c r="Y90" s="23"/>
      <c r="Z90" s="52"/>
      <c r="AA90" s="23"/>
      <c r="AB90" s="52"/>
      <c r="AC90" s="23"/>
      <c r="AD90" s="52"/>
      <c r="AE90" s="23">
        <v>4</v>
      </c>
      <c r="AF90" s="52">
        <v>4</v>
      </c>
      <c r="AG90" s="23"/>
    </row>
    <row r="91" spans="1:42" ht="75">
      <c r="A91" s="106">
        <v>35</v>
      </c>
      <c r="B91" s="40" t="s">
        <v>197</v>
      </c>
      <c r="C91" s="2" t="s">
        <v>84</v>
      </c>
      <c r="D91" s="42"/>
      <c r="E91" s="9"/>
      <c r="F91" s="9"/>
      <c r="G91" s="43"/>
      <c r="H91" s="11"/>
      <c r="I91" s="12"/>
      <c r="J91" s="217">
        <v>30</v>
      </c>
      <c r="K91" s="218">
        <v>30</v>
      </c>
      <c r="L91" s="14"/>
      <c r="M91" s="15">
        <v>15</v>
      </c>
      <c r="N91" s="15"/>
      <c r="O91" s="16">
        <v>15</v>
      </c>
      <c r="P91" s="17"/>
      <c r="Q91" s="18"/>
      <c r="R91" s="18"/>
      <c r="S91" s="19"/>
      <c r="T91" s="20"/>
      <c r="U91" s="21"/>
      <c r="V91" s="21"/>
      <c r="W91" s="20"/>
      <c r="X91" s="22"/>
      <c r="Y91" s="23"/>
      <c r="Z91" s="52"/>
      <c r="AA91" s="23">
        <v>4</v>
      </c>
      <c r="AB91" s="52">
        <v>2</v>
      </c>
      <c r="AC91" s="23">
        <v>2</v>
      </c>
      <c r="AD91" s="52"/>
      <c r="AE91" s="23"/>
      <c r="AF91" s="52"/>
      <c r="AG91" s="23"/>
    </row>
    <row r="92" spans="1:42" ht="75">
      <c r="A92" s="106">
        <v>36</v>
      </c>
      <c r="B92" s="40" t="s">
        <v>174</v>
      </c>
      <c r="C92" s="7" t="s">
        <v>42</v>
      </c>
      <c r="D92" s="42"/>
      <c r="E92" s="9"/>
      <c r="F92" s="9"/>
      <c r="G92" s="43"/>
      <c r="H92" s="11"/>
      <c r="I92" s="12"/>
      <c r="J92" s="12"/>
      <c r="K92" s="13"/>
      <c r="L92" s="14"/>
      <c r="M92" s="15"/>
      <c r="N92" s="15"/>
      <c r="O92" s="16"/>
      <c r="P92" s="17"/>
      <c r="Q92" s="18"/>
      <c r="R92" s="18"/>
      <c r="S92" s="19"/>
      <c r="T92" s="20"/>
      <c r="U92" s="21">
        <v>15</v>
      </c>
      <c r="V92" s="21"/>
      <c r="W92" s="20"/>
      <c r="X92" s="22"/>
      <c r="Y92" s="23"/>
      <c r="Z92" s="52"/>
      <c r="AA92" s="23"/>
      <c r="AB92" s="52"/>
      <c r="AC92" s="23"/>
      <c r="AD92" s="52"/>
      <c r="AE92" s="23"/>
      <c r="AF92" s="52">
        <v>2</v>
      </c>
      <c r="AG92" s="23"/>
      <c r="AH92" s="101"/>
      <c r="AI92" s="101"/>
      <c r="AJ92" s="101"/>
      <c r="AK92" s="101"/>
      <c r="AL92" s="101"/>
      <c r="AM92" s="101"/>
    </row>
    <row r="93" spans="1:42" ht="51.75" customHeight="1">
      <c r="A93" s="106">
        <v>37</v>
      </c>
      <c r="B93" s="40" t="s">
        <v>173</v>
      </c>
      <c r="C93" s="7" t="s">
        <v>38</v>
      </c>
      <c r="D93" s="42"/>
      <c r="E93" s="9"/>
      <c r="F93" s="9"/>
      <c r="G93" s="43"/>
      <c r="H93" s="11"/>
      <c r="I93" s="12"/>
      <c r="J93" s="12"/>
      <c r="K93" s="13"/>
      <c r="L93" s="14"/>
      <c r="M93" s="15">
        <v>15</v>
      </c>
      <c r="N93" s="15"/>
      <c r="O93" s="16"/>
      <c r="P93" s="17"/>
      <c r="Q93" s="18"/>
      <c r="R93" s="18"/>
      <c r="S93" s="19"/>
      <c r="T93" s="20"/>
      <c r="U93" s="21"/>
      <c r="V93" s="21"/>
      <c r="W93" s="20"/>
      <c r="X93" s="22"/>
      <c r="Y93" s="23"/>
      <c r="Z93" s="52"/>
      <c r="AA93" s="23"/>
      <c r="AB93" s="52">
        <v>1</v>
      </c>
      <c r="AC93" s="23"/>
      <c r="AD93" s="52"/>
      <c r="AE93" s="23"/>
      <c r="AF93" s="52"/>
      <c r="AG93" s="23"/>
      <c r="AH93" s="101"/>
      <c r="AI93" s="101"/>
      <c r="AJ93" s="101"/>
      <c r="AK93" s="101"/>
      <c r="AL93" s="101"/>
      <c r="AM93" s="101"/>
    </row>
    <row r="94" spans="1:42" ht="60.75" thickBot="1">
      <c r="A94" s="106">
        <v>38</v>
      </c>
      <c r="B94" s="40" t="s">
        <v>172</v>
      </c>
      <c r="C94" s="7" t="s">
        <v>72</v>
      </c>
      <c r="D94" s="42"/>
      <c r="E94" s="9"/>
      <c r="F94" s="9"/>
      <c r="G94" s="43"/>
      <c r="H94" s="11"/>
      <c r="I94" s="12"/>
      <c r="J94" s="12"/>
      <c r="K94" s="13"/>
      <c r="L94" s="14"/>
      <c r="M94" s="15"/>
      <c r="N94" s="15"/>
      <c r="O94" s="16">
        <v>15</v>
      </c>
      <c r="P94" s="17"/>
      <c r="Q94" s="18"/>
      <c r="R94" s="18"/>
      <c r="S94" s="19"/>
      <c r="T94" s="20"/>
      <c r="U94" s="21"/>
      <c r="V94" s="21"/>
      <c r="W94" s="20"/>
      <c r="X94" s="22"/>
      <c r="Y94" s="23"/>
      <c r="Z94" s="52"/>
      <c r="AA94" s="23"/>
      <c r="AB94" s="52"/>
      <c r="AC94" s="23">
        <v>1</v>
      </c>
      <c r="AD94" s="52"/>
      <c r="AE94" s="23"/>
      <c r="AF94" s="52"/>
      <c r="AG94" s="23"/>
      <c r="AH94" s="101"/>
      <c r="AI94" s="101"/>
      <c r="AJ94" s="101"/>
      <c r="AK94" s="101"/>
      <c r="AL94" s="101"/>
      <c r="AM94" s="101"/>
    </row>
    <row r="95" spans="1:42" s="112" customFormat="1" ht="63" thickBot="1">
      <c r="A95" s="102" t="s">
        <v>15</v>
      </c>
      <c r="B95" s="103" t="s">
        <v>93</v>
      </c>
      <c r="C95" s="4"/>
      <c r="D95" s="104">
        <f t="shared" ref="D95:AG95" si="2">SUM(D96:D105)</f>
        <v>0</v>
      </c>
      <c r="E95" s="104">
        <f t="shared" si="2"/>
        <v>0</v>
      </c>
      <c r="F95" s="104">
        <f t="shared" si="2"/>
        <v>0</v>
      </c>
      <c r="G95" s="104">
        <f t="shared" si="2"/>
        <v>0</v>
      </c>
      <c r="H95" s="104">
        <f t="shared" si="2"/>
        <v>0</v>
      </c>
      <c r="I95" s="104">
        <f t="shared" si="2"/>
        <v>0</v>
      </c>
      <c r="J95" s="104">
        <f t="shared" si="2"/>
        <v>0</v>
      </c>
      <c r="K95" s="104">
        <f t="shared" si="2"/>
        <v>0</v>
      </c>
      <c r="L95" s="104">
        <f t="shared" si="2"/>
        <v>0</v>
      </c>
      <c r="M95" s="104">
        <f t="shared" si="2"/>
        <v>0</v>
      </c>
      <c r="N95" s="104">
        <f t="shared" si="2"/>
        <v>0</v>
      </c>
      <c r="O95" s="104">
        <f t="shared" si="2"/>
        <v>0</v>
      </c>
      <c r="P95" s="104">
        <f t="shared" si="2"/>
        <v>30</v>
      </c>
      <c r="Q95" s="104">
        <f t="shared" si="2"/>
        <v>15</v>
      </c>
      <c r="R95" s="104">
        <f t="shared" si="2"/>
        <v>15</v>
      </c>
      <c r="S95" s="104">
        <f t="shared" si="2"/>
        <v>30</v>
      </c>
      <c r="T95" s="104">
        <f t="shared" si="2"/>
        <v>0</v>
      </c>
      <c r="U95" s="104">
        <f t="shared" si="2"/>
        <v>60</v>
      </c>
      <c r="V95" s="104">
        <f t="shared" si="2"/>
        <v>0</v>
      </c>
      <c r="W95" s="104">
        <f t="shared" si="2"/>
        <v>75</v>
      </c>
      <c r="X95" s="104">
        <f t="shared" si="2"/>
        <v>0</v>
      </c>
      <c r="Y95" s="104">
        <f t="shared" si="2"/>
        <v>0</v>
      </c>
      <c r="Z95" s="104">
        <f t="shared" si="2"/>
        <v>0</v>
      </c>
      <c r="AA95" s="104">
        <f t="shared" si="2"/>
        <v>0</v>
      </c>
      <c r="AB95" s="104">
        <f t="shared" si="2"/>
        <v>0</v>
      </c>
      <c r="AC95" s="104">
        <f t="shared" si="2"/>
        <v>0</v>
      </c>
      <c r="AD95" s="104">
        <f t="shared" si="2"/>
        <v>5</v>
      </c>
      <c r="AE95" s="104">
        <f t="shared" si="2"/>
        <v>5</v>
      </c>
      <c r="AF95" s="104">
        <f t="shared" si="2"/>
        <v>6</v>
      </c>
      <c r="AG95" s="105">
        <f t="shared" si="2"/>
        <v>10</v>
      </c>
    </row>
    <row r="96" spans="1:42">
      <c r="A96" s="106">
        <v>1</v>
      </c>
      <c r="B96" s="113" t="s">
        <v>171</v>
      </c>
      <c r="C96" s="3" t="s">
        <v>80</v>
      </c>
      <c r="D96" s="78"/>
      <c r="E96" s="79"/>
      <c r="F96" s="79"/>
      <c r="G96" s="80"/>
      <c r="H96" s="81"/>
      <c r="I96" s="82"/>
      <c r="J96" s="82"/>
      <c r="K96" s="83"/>
      <c r="L96" s="84"/>
      <c r="M96" s="85"/>
      <c r="N96" s="85"/>
      <c r="O96" s="86"/>
      <c r="P96" s="87">
        <v>30</v>
      </c>
      <c r="Q96" s="88"/>
      <c r="R96" s="88"/>
      <c r="S96" s="89"/>
      <c r="T96" s="90"/>
      <c r="U96" s="114"/>
      <c r="V96" s="91"/>
      <c r="W96" s="90"/>
      <c r="X96" s="96"/>
      <c r="Y96" s="93"/>
      <c r="Z96" s="99"/>
      <c r="AA96" s="93"/>
      <c r="AB96" s="99"/>
      <c r="AC96" s="93"/>
      <c r="AD96" s="133">
        <v>3</v>
      </c>
      <c r="AE96" s="93"/>
      <c r="AF96" s="133"/>
      <c r="AG96" s="93"/>
    </row>
    <row r="97" spans="1:33" ht="45">
      <c r="A97" s="106">
        <v>2</v>
      </c>
      <c r="B97" s="40" t="s">
        <v>170</v>
      </c>
      <c r="C97" s="2" t="s">
        <v>41</v>
      </c>
      <c r="D97" s="42"/>
      <c r="E97" s="9"/>
      <c r="F97" s="9"/>
      <c r="G97" s="43"/>
      <c r="H97" s="11"/>
      <c r="I97" s="12"/>
      <c r="J97" s="12"/>
      <c r="K97" s="13"/>
      <c r="L97" s="14"/>
      <c r="M97" s="15"/>
      <c r="N97" s="15"/>
      <c r="O97" s="16"/>
      <c r="P97" s="17"/>
      <c r="Q97" s="18"/>
      <c r="R97" s="18">
        <v>15</v>
      </c>
      <c r="S97" s="19">
        <v>15</v>
      </c>
      <c r="T97" s="20"/>
      <c r="U97" s="21"/>
      <c r="V97" s="21"/>
      <c r="W97" s="20"/>
      <c r="X97" s="22"/>
      <c r="Y97" s="23"/>
      <c r="Z97" s="52"/>
      <c r="AA97" s="23"/>
      <c r="AB97" s="52"/>
      <c r="AC97" s="23"/>
      <c r="AD97" s="52"/>
      <c r="AE97" s="23">
        <v>3</v>
      </c>
      <c r="AF97" s="52"/>
      <c r="AG97" s="23"/>
    </row>
    <row r="98" spans="1:33">
      <c r="A98" s="106">
        <v>3</v>
      </c>
      <c r="B98" s="113" t="s">
        <v>169</v>
      </c>
      <c r="C98" s="3" t="s">
        <v>79</v>
      </c>
      <c r="D98" s="78"/>
      <c r="E98" s="79"/>
      <c r="F98" s="79"/>
      <c r="G98" s="80"/>
      <c r="H98" s="81"/>
      <c r="I98" s="82"/>
      <c r="J98" s="82"/>
      <c r="K98" s="83"/>
      <c r="L98" s="84"/>
      <c r="M98" s="85"/>
      <c r="N98" s="85"/>
      <c r="O98" s="86"/>
      <c r="P98" s="87"/>
      <c r="Q98" s="18">
        <v>15</v>
      </c>
      <c r="R98" s="18"/>
      <c r="S98" s="89"/>
      <c r="T98" s="90"/>
      <c r="U98" s="21"/>
      <c r="V98" s="21"/>
      <c r="W98" s="90"/>
      <c r="X98" s="96"/>
      <c r="Y98" s="95"/>
      <c r="Z98" s="99"/>
      <c r="AA98" s="95"/>
      <c r="AB98" s="99"/>
      <c r="AC98" s="95"/>
      <c r="AD98" s="52">
        <v>2</v>
      </c>
      <c r="AE98" s="23"/>
      <c r="AF98" s="52"/>
      <c r="AG98" s="23"/>
    </row>
    <row r="99" spans="1:33" ht="30">
      <c r="A99" s="106">
        <v>4</v>
      </c>
      <c r="B99" s="49" t="s">
        <v>168</v>
      </c>
      <c r="C99" s="2" t="s">
        <v>42</v>
      </c>
      <c r="D99" s="42"/>
      <c r="E99" s="9"/>
      <c r="F99" s="9"/>
      <c r="G99" s="43"/>
      <c r="H99" s="11"/>
      <c r="I99" s="12"/>
      <c r="J99" s="12"/>
      <c r="K99" s="13"/>
      <c r="L99" s="14"/>
      <c r="M99" s="15"/>
      <c r="N99" s="15"/>
      <c r="O99" s="16"/>
      <c r="P99" s="17"/>
      <c r="Q99" s="18"/>
      <c r="R99" s="18"/>
      <c r="S99" s="19"/>
      <c r="T99" s="20"/>
      <c r="U99" s="21">
        <v>30</v>
      </c>
      <c r="V99" s="21"/>
      <c r="W99" s="20"/>
      <c r="X99" s="22"/>
      <c r="Y99" s="23"/>
      <c r="Z99" s="52"/>
      <c r="AA99" s="23"/>
      <c r="AB99" s="52"/>
      <c r="AC99" s="23"/>
      <c r="AD99" s="157"/>
      <c r="AE99" s="199"/>
      <c r="AF99" s="157">
        <v>3</v>
      </c>
      <c r="AG99" s="158"/>
    </row>
    <row r="100" spans="1:33" ht="45">
      <c r="A100" s="106">
        <v>5</v>
      </c>
      <c r="B100" s="49" t="s">
        <v>167</v>
      </c>
      <c r="C100" s="2" t="s">
        <v>41</v>
      </c>
      <c r="D100" s="42"/>
      <c r="E100" s="9"/>
      <c r="F100" s="9"/>
      <c r="G100" s="43"/>
      <c r="H100" s="11"/>
      <c r="I100" s="12"/>
      <c r="J100" s="12"/>
      <c r="K100" s="13"/>
      <c r="L100" s="14"/>
      <c r="M100" s="15"/>
      <c r="N100" s="15"/>
      <c r="O100" s="16"/>
      <c r="P100" s="17"/>
      <c r="Q100" s="18"/>
      <c r="R100" s="18"/>
      <c r="S100" s="19">
        <v>15</v>
      </c>
      <c r="T100" s="20"/>
      <c r="U100" s="21"/>
      <c r="V100" s="21"/>
      <c r="W100" s="20"/>
      <c r="X100" s="22"/>
      <c r="Y100" s="23"/>
      <c r="Z100" s="52"/>
      <c r="AA100" s="23"/>
      <c r="AB100" s="52"/>
      <c r="AC100" s="23"/>
      <c r="AD100" s="52"/>
      <c r="AE100" s="23">
        <v>2</v>
      </c>
      <c r="AF100" s="52"/>
      <c r="AG100" s="23"/>
    </row>
    <row r="101" spans="1:33" ht="75">
      <c r="A101" s="106">
        <v>6</v>
      </c>
      <c r="B101" s="40" t="s">
        <v>166</v>
      </c>
      <c r="C101" s="2" t="s">
        <v>42</v>
      </c>
      <c r="D101" s="42"/>
      <c r="E101" s="9"/>
      <c r="F101" s="9"/>
      <c r="G101" s="43"/>
      <c r="H101" s="11"/>
      <c r="I101" s="12"/>
      <c r="J101" s="12"/>
      <c r="K101" s="13"/>
      <c r="L101" s="14"/>
      <c r="M101" s="15"/>
      <c r="N101" s="15"/>
      <c r="O101" s="16"/>
      <c r="P101" s="17"/>
      <c r="Q101" s="18"/>
      <c r="R101" s="18"/>
      <c r="S101" s="19"/>
      <c r="T101" s="20"/>
      <c r="U101" s="21">
        <v>30</v>
      </c>
      <c r="V101" s="21"/>
      <c r="W101" s="20"/>
      <c r="X101" s="22"/>
      <c r="Y101" s="23"/>
      <c r="Z101" s="52"/>
      <c r="AA101" s="23"/>
      <c r="AB101" s="52"/>
      <c r="AC101" s="23"/>
      <c r="AD101" s="52"/>
      <c r="AE101" s="23"/>
      <c r="AF101" s="52">
        <v>3</v>
      </c>
      <c r="AG101" s="23"/>
    </row>
    <row r="102" spans="1:33" ht="30">
      <c r="A102" s="106">
        <v>7</v>
      </c>
      <c r="B102" s="40" t="s">
        <v>165</v>
      </c>
      <c r="C102" s="2" t="s">
        <v>47</v>
      </c>
      <c r="D102" s="42"/>
      <c r="E102" s="9"/>
      <c r="F102" s="9"/>
      <c r="G102" s="43"/>
      <c r="H102" s="11"/>
      <c r="I102" s="12"/>
      <c r="J102" s="12"/>
      <c r="K102" s="13"/>
      <c r="L102" s="14"/>
      <c r="M102" s="15"/>
      <c r="N102" s="15"/>
      <c r="O102" s="16"/>
      <c r="P102" s="17"/>
      <c r="Q102" s="18"/>
      <c r="R102" s="18"/>
      <c r="S102" s="19"/>
      <c r="T102" s="20"/>
      <c r="U102" s="21"/>
      <c r="V102" s="21"/>
      <c r="W102" s="20">
        <v>30</v>
      </c>
      <c r="X102" s="22"/>
      <c r="Y102" s="23"/>
      <c r="Z102" s="52"/>
      <c r="AA102" s="23"/>
      <c r="AB102" s="52"/>
      <c r="AC102" s="23"/>
      <c r="AD102" s="52"/>
      <c r="AE102" s="23"/>
      <c r="AF102" s="52"/>
      <c r="AG102" s="173">
        <v>3</v>
      </c>
    </row>
    <row r="103" spans="1:33">
      <c r="A103" s="106">
        <v>8</v>
      </c>
      <c r="B103" s="40" t="s">
        <v>164</v>
      </c>
      <c r="C103" s="2" t="s">
        <v>47</v>
      </c>
      <c r="D103" s="42"/>
      <c r="E103" s="9"/>
      <c r="F103" s="9"/>
      <c r="G103" s="43"/>
      <c r="H103" s="11"/>
      <c r="I103" s="12"/>
      <c r="J103" s="12"/>
      <c r="K103" s="13"/>
      <c r="L103" s="14"/>
      <c r="M103" s="15"/>
      <c r="N103" s="15"/>
      <c r="O103" s="16"/>
      <c r="P103" s="17"/>
      <c r="Q103" s="18"/>
      <c r="R103" s="18"/>
      <c r="S103" s="19"/>
      <c r="T103" s="20"/>
      <c r="U103" s="21"/>
      <c r="V103" s="21"/>
      <c r="W103" s="20">
        <v>15</v>
      </c>
      <c r="X103" s="22"/>
      <c r="Y103" s="23"/>
      <c r="Z103" s="52"/>
      <c r="AA103" s="23"/>
      <c r="AB103" s="52"/>
      <c r="AC103" s="23"/>
      <c r="AD103" s="52"/>
      <c r="AE103" s="23"/>
      <c r="AF103" s="52"/>
      <c r="AG103" s="23">
        <v>3</v>
      </c>
    </row>
    <row r="104" spans="1:33" ht="30">
      <c r="A104" s="106">
        <v>9</v>
      </c>
      <c r="B104" s="40" t="s">
        <v>163</v>
      </c>
      <c r="C104" s="2" t="s">
        <v>47</v>
      </c>
      <c r="D104" s="42"/>
      <c r="E104" s="9"/>
      <c r="F104" s="9"/>
      <c r="G104" s="43"/>
      <c r="H104" s="11"/>
      <c r="I104" s="12"/>
      <c r="J104" s="12"/>
      <c r="K104" s="13"/>
      <c r="L104" s="14"/>
      <c r="M104" s="15"/>
      <c r="N104" s="15"/>
      <c r="O104" s="16"/>
      <c r="P104" s="17"/>
      <c r="Q104" s="18"/>
      <c r="R104" s="18"/>
      <c r="S104" s="19"/>
      <c r="T104" s="20"/>
      <c r="U104" s="21"/>
      <c r="V104" s="21"/>
      <c r="W104" s="20">
        <v>15</v>
      </c>
      <c r="X104" s="22"/>
      <c r="Y104" s="23"/>
      <c r="Z104" s="52"/>
      <c r="AA104" s="23"/>
      <c r="AB104" s="52"/>
      <c r="AC104" s="39"/>
      <c r="AD104" s="197"/>
      <c r="AE104" s="39"/>
      <c r="AF104" s="197"/>
      <c r="AG104" s="39">
        <v>2</v>
      </c>
    </row>
    <row r="105" spans="1:33" ht="60.75" thickBot="1">
      <c r="A105" s="106">
        <v>10</v>
      </c>
      <c r="B105" s="40" t="s">
        <v>162</v>
      </c>
      <c r="C105" s="2" t="s">
        <v>47</v>
      </c>
      <c r="D105" s="42"/>
      <c r="E105" s="9"/>
      <c r="F105" s="9"/>
      <c r="G105" s="43"/>
      <c r="H105" s="11"/>
      <c r="I105" s="12"/>
      <c r="J105" s="12"/>
      <c r="K105" s="13"/>
      <c r="L105" s="14"/>
      <c r="M105" s="15"/>
      <c r="N105" s="15"/>
      <c r="O105" s="16"/>
      <c r="P105" s="17"/>
      <c r="Q105" s="18"/>
      <c r="R105" s="18"/>
      <c r="S105" s="19"/>
      <c r="T105" s="20"/>
      <c r="U105" s="21"/>
      <c r="V105" s="21"/>
      <c r="W105" s="20">
        <v>15</v>
      </c>
      <c r="X105" s="22"/>
      <c r="Y105" s="132"/>
      <c r="Z105" s="52"/>
      <c r="AA105" s="132"/>
      <c r="AB105" s="52"/>
      <c r="AC105" s="132"/>
      <c r="AD105" s="131"/>
      <c r="AE105" s="132"/>
      <c r="AF105" s="131"/>
      <c r="AG105" s="132">
        <v>2</v>
      </c>
    </row>
    <row r="106" spans="1:33" s="112" customFormat="1" ht="63" thickBot="1">
      <c r="A106" s="102" t="s">
        <v>29</v>
      </c>
      <c r="B106" s="103" t="s">
        <v>94</v>
      </c>
      <c r="C106" s="4"/>
      <c r="D106" s="104">
        <f t="shared" ref="D106:AG106" si="3">SUM(D107:D115)</f>
        <v>0</v>
      </c>
      <c r="E106" s="104">
        <f t="shared" si="3"/>
        <v>0</v>
      </c>
      <c r="F106" s="104">
        <f t="shared" si="3"/>
        <v>0</v>
      </c>
      <c r="G106" s="104">
        <f t="shared" si="3"/>
        <v>0</v>
      </c>
      <c r="H106" s="104">
        <f t="shared" si="3"/>
        <v>0</v>
      </c>
      <c r="I106" s="104">
        <f t="shared" si="3"/>
        <v>0</v>
      </c>
      <c r="J106" s="104">
        <f t="shared" si="3"/>
        <v>0</v>
      </c>
      <c r="K106" s="104">
        <f t="shared" si="3"/>
        <v>0</v>
      </c>
      <c r="L106" s="104">
        <f t="shared" si="3"/>
        <v>0</v>
      </c>
      <c r="M106" s="104">
        <f t="shared" si="3"/>
        <v>0</v>
      </c>
      <c r="N106" s="104">
        <f t="shared" si="3"/>
        <v>0</v>
      </c>
      <c r="O106" s="104">
        <f t="shared" si="3"/>
        <v>0</v>
      </c>
      <c r="P106" s="104">
        <f t="shared" si="3"/>
        <v>45</v>
      </c>
      <c r="Q106" s="104">
        <f t="shared" si="3"/>
        <v>15</v>
      </c>
      <c r="R106" s="104">
        <f t="shared" si="3"/>
        <v>0</v>
      </c>
      <c r="S106" s="104">
        <f t="shared" si="3"/>
        <v>30</v>
      </c>
      <c r="T106" s="104">
        <f t="shared" si="3"/>
        <v>0</v>
      </c>
      <c r="U106" s="104">
        <f t="shared" si="3"/>
        <v>45</v>
      </c>
      <c r="V106" s="104">
        <f t="shared" si="3"/>
        <v>0</v>
      </c>
      <c r="W106" s="104">
        <f t="shared" si="3"/>
        <v>90</v>
      </c>
      <c r="X106" s="104">
        <f t="shared" si="3"/>
        <v>0</v>
      </c>
      <c r="Y106" s="104">
        <f t="shared" si="3"/>
        <v>0</v>
      </c>
      <c r="Z106" s="104">
        <f t="shared" si="3"/>
        <v>0</v>
      </c>
      <c r="AA106" s="104">
        <f t="shared" si="3"/>
        <v>0</v>
      </c>
      <c r="AB106" s="104">
        <f t="shared" si="3"/>
        <v>0</v>
      </c>
      <c r="AC106" s="104">
        <f t="shared" si="3"/>
        <v>0</v>
      </c>
      <c r="AD106" s="104">
        <f t="shared" si="3"/>
        <v>5</v>
      </c>
      <c r="AE106" s="104">
        <f t="shared" si="3"/>
        <v>5</v>
      </c>
      <c r="AF106" s="104">
        <f t="shared" si="3"/>
        <v>6</v>
      </c>
      <c r="AG106" s="105">
        <f t="shared" si="3"/>
        <v>10</v>
      </c>
    </row>
    <row r="107" spans="1:33" s="112" customFormat="1" ht="30">
      <c r="A107" s="102">
        <v>1</v>
      </c>
      <c r="B107" s="134" t="s">
        <v>161</v>
      </c>
      <c r="C107" s="54" t="s">
        <v>45</v>
      </c>
      <c r="D107" s="42"/>
      <c r="E107" s="9"/>
      <c r="F107" s="9"/>
      <c r="G107" s="10"/>
      <c r="H107" s="11"/>
      <c r="I107" s="12"/>
      <c r="J107" s="12"/>
      <c r="K107" s="135"/>
      <c r="L107" s="136"/>
      <c r="M107" s="15"/>
      <c r="N107" s="15"/>
      <c r="O107" s="137"/>
      <c r="P107" s="138">
        <v>30</v>
      </c>
      <c r="Q107" s="18"/>
      <c r="R107" s="18"/>
      <c r="S107" s="19"/>
      <c r="T107" s="139"/>
      <c r="U107" s="21"/>
      <c r="V107" s="21"/>
      <c r="W107" s="140"/>
      <c r="X107" s="52"/>
      <c r="Y107" s="23"/>
      <c r="Z107" s="52"/>
      <c r="AA107" s="23"/>
      <c r="AB107" s="52"/>
      <c r="AC107" s="23"/>
      <c r="AD107" s="52">
        <v>2</v>
      </c>
      <c r="AE107" s="23"/>
      <c r="AF107" s="52"/>
      <c r="AG107" s="23"/>
    </row>
    <row r="108" spans="1:33" s="112" customFormat="1" ht="45">
      <c r="A108" s="102">
        <v>2</v>
      </c>
      <c r="B108" s="134" t="s">
        <v>160</v>
      </c>
      <c r="C108" s="54" t="s">
        <v>40</v>
      </c>
      <c r="D108" s="42"/>
      <c r="E108" s="9"/>
      <c r="F108" s="9"/>
      <c r="G108" s="10"/>
      <c r="H108" s="11"/>
      <c r="I108" s="12"/>
      <c r="J108" s="12"/>
      <c r="K108" s="135"/>
      <c r="L108" s="136"/>
      <c r="M108" s="15"/>
      <c r="N108" s="15"/>
      <c r="O108" s="137"/>
      <c r="P108" s="138">
        <v>15</v>
      </c>
      <c r="Q108" s="18"/>
      <c r="R108" s="18"/>
      <c r="S108" s="19"/>
      <c r="T108" s="139"/>
      <c r="U108" s="21"/>
      <c r="V108" s="21"/>
      <c r="W108" s="140"/>
      <c r="X108" s="52"/>
      <c r="Y108" s="23"/>
      <c r="Z108" s="52"/>
      <c r="AA108" s="23"/>
      <c r="AB108" s="52"/>
      <c r="AC108" s="23"/>
      <c r="AD108" s="52">
        <v>2</v>
      </c>
      <c r="AE108" s="23"/>
      <c r="AF108" s="52"/>
      <c r="AG108" s="23"/>
    </row>
    <row r="109" spans="1:33" s="112" customFormat="1" ht="30">
      <c r="A109" s="102">
        <v>3</v>
      </c>
      <c r="B109" s="49" t="s">
        <v>159</v>
      </c>
      <c r="C109" s="2" t="s">
        <v>41</v>
      </c>
      <c r="D109" s="42"/>
      <c r="E109" s="9"/>
      <c r="F109" s="9"/>
      <c r="G109" s="43"/>
      <c r="H109" s="11"/>
      <c r="I109" s="12"/>
      <c r="J109" s="12"/>
      <c r="K109" s="13"/>
      <c r="L109" s="14"/>
      <c r="M109" s="15"/>
      <c r="N109" s="15"/>
      <c r="O109" s="16"/>
      <c r="P109" s="17"/>
      <c r="Q109" s="18"/>
      <c r="R109" s="18"/>
      <c r="S109" s="19">
        <v>15</v>
      </c>
      <c r="T109" s="139"/>
      <c r="U109" s="21"/>
      <c r="V109" s="21"/>
      <c r="W109" s="140"/>
      <c r="X109" s="52"/>
      <c r="Y109" s="23"/>
      <c r="Z109" s="52"/>
      <c r="AA109" s="23"/>
      <c r="AB109" s="52"/>
      <c r="AC109" s="23"/>
      <c r="AD109" s="52"/>
      <c r="AE109" s="23">
        <v>3</v>
      </c>
      <c r="AF109" s="52"/>
      <c r="AG109" s="23"/>
    </row>
    <row r="110" spans="1:33" s="112" customFormat="1" ht="30">
      <c r="A110" s="102">
        <v>4</v>
      </c>
      <c r="B110" s="134" t="s">
        <v>158</v>
      </c>
      <c r="C110" s="54" t="s">
        <v>41</v>
      </c>
      <c r="D110" s="42"/>
      <c r="E110" s="9"/>
      <c r="F110" s="9"/>
      <c r="G110" s="10"/>
      <c r="H110" s="11"/>
      <c r="I110" s="12"/>
      <c r="J110" s="12"/>
      <c r="K110" s="135"/>
      <c r="L110" s="136"/>
      <c r="M110" s="15"/>
      <c r="N110" s="15"/>
      <c r="O110" s="137"/>
      <c r="P110" s="138"/>
      <c r="Q110" s="18"/>
      <c r="R110" s="18"/>
      <c r="S110" s="19">
        <v>15</v>
      </c>
      <c r="T110" s="139"/>
      <c r="U110" s="21"/>
      <c r="V110" s="21"/>
      <c r="W110" s="140"/>
      <c r="X110" s="52"/>
      <c r="Y110" s="23"/>
      <c r="Z110" s="52"/>
      <c r="AA110" s="23"/>
      <c r="AB110" s="52"/>
      <c r="AC110" s="23"/>
      <c r="AD110" s="52"/>
      <c r="AE110" s="23">
        <v>2</v>
      </c>
      <c r="AF110" s="52"/>
      <c r="AG110" s="23"/>
    </row>
    <row r="111" spans="1:33" s="112" customFormat="1" ht="30">
      <c r="A111" s="102">
        <v>5</v>
      </c>
      <c r="B111" s="134" t="s">
        <v>157</v>
      </c>
      <c r="C111" s="54" t="s">
        <v>40</v>
      </c>
      <c r="D111" s="42"/>
      <c r="E111" s="9"/>
      <c r="F111" s="9"/>
      <c r="G111" s="10"/>
      <c r="H111" s="11"/>
      <c r="I111" s="12"/>
      <c r="J111" s="12"/>
      <c r="K111" s="135"/>
      <c r="L111" s="136"/>
      <c r="M111" s="15"/>
      <c r="N111" s="15"/>
      <c r="O111" s="137"/>
      <c r="P111" s="138"/>
      <c r="Q111" s="18">
        <v>15</v>
      </c>
      <c r="R111" s="18"/>
      <c r="S111" s="19"/>
      <c r="T111" s="139"/>
      <c r="U111" s="21"/>
      <c r="V111" s="21"/>
      <c r="W111" s="140"/>
      <c r="X111" s="52"/>
      <c r="Y111" s="23"/>
      <c r="Z111" s="52"/>
      <c r="AA111" s="23"/>
      <c r="AB111" s="52"/>
      <c r="AC111" s="23"/>
      <c r="AD111" s="52">
        <v>1</v>
      </c>
      <c r="AE111" s="23"/>
      <c r="AF111" s="52"/>
      <c r="AG111" s="23"/>
    </row>
    <row r="112" spans="1:33" s="112" customFormat="1" ht="45">
      <c r="A112" s="102">
        <v>6</v>
      </c>
      <c r="B112" s="141" t="s">
        <v>156</v>
      </c>
      <c r="C112" s="41" t="s">
        <v>42</v>
      </c>
      <c r="D112" s="142"/>
      <c r="E112" s="143"/>
      <c r="F112" s="143"/>
      <c r="G112" s="144"/>
      <c r="H112" s="145"/>
      <c r="I112" s="146"/>
      <c r="J112" s="146"/>
      <c r="K112" s="147"/>
      <c r="L112" s="148"/>
      <c r="M112" s="148"/>
      <c r="N112" s="148"/>
      <c r="O112" s="149"/>
      <c r="P112" s="150"/>
      <c r="Q112" s="151"/>
      <c r="R112" s="151"/>
      <c r="S112" s="152"/>
      <c r="T112" s="153"/>
      <c r="U112" s="154">
        <v>15</v>
      </c>
      <c r="V112" s="155"/>
      <c r="W112" s="156"/>
      <c r="X112" s="157"/>
      <c r="Y112" s="199"/>
      <c r="Z112" s="157"/>
      <c r="AA112" s="199"/>
      <c r="AB112" s="157"/>
      <c r="AC112" s="199"/>
      <c r="AD112" s="157"/>
      <c r="AE112" s="199"/>
      <c r="AF112" s="157">
        <v>2</v>
      </c>
      <c r="AG112" s="158"/>
    </row>
    <row r="113" spans="1:33" s="112" customFormat="1" ht="75">
      <c r="A113" s="102">
        <v>7</v>
      </c>
      <c r="B113" s="159" t="s">
        <v>155</v>
      </c>
      <c r="C113" s="53" t="s">
        <v>61</v>
      </c>
      <c r="D113" s="160"/>
      <c r="E113" s="161"/>
      <c r="F113" s="161"/>
      <c r="G113" s="162"/>
      <c r="H113" s="163"/>
      <c r="I113" s="164"/>
      <c r="J113" s="164"/>
      <c r="K113" s="165"/>
      <c r="L113" s="166"/>
      <c r="M113" s="166"/>
      <c r="N113" s="166"/>
      <c r="O113" s="167"/>
      <c r="P113" s="168"/>
      <c r="Q113" s="169"/>
      <c r="R113" s="169"/>
      <c r="S113" s="170"/>
      <c r="T113" s="171"/>
      <c r="U113" s="155"/>
      <c r="V113" s="21"/>
      <c r="W113" s="172">
        <v>30</v>
      </c>
      <c r="X113" s="52"/>
      <c r="Y113" s="23"/>
      <c r="Z113" s="52"/>
      <c r="AA113" s="23"/>
      <c r="AB113" s="52"/>
      <c r="AC113" s="23"/>
      <c r="AD113" s="52"/>
      <c r="AE113" s="23"/>
      <c r="AF113" s="52"/>
      <c r="AG113" s="173">
        <v>3</v>
      </c>
    </row>
    <row r="114" spans="1:33" s="112" customFormat="1" ht="45">
      <c r="A114" s="102">
        <v>8</v>
      </c>
      <c r="B114" s="49" t="s">
        <v>154</v>
      </c>
      <c r="C114" s="53" t="s">
        <v>61</v>
      </c>
      <c r="D114" s="42"/>
      <c r="E114" s="9"/>
      <c r="F114" s="9"/>
      <c r="G114" s="43"/>
      <c r="H114" s="11"/>
      <c r="I114" s="12"/>
      <c r="J114" s="12"/>
      <c r="K114" s="13"/>
      <c r="L114" s="14"/>
      <c r="M114" s="15"/>
      <c r="N114" s="15"/>
      <c r="O114" s="16"/>
      <c r="P114" s="17"/>
      <c r="Q114" s="18"/>
      <c r="R114" s="18"/>
      <c r="S114" s="19"/>
      <c r="T114" s="139"/>
      <c r="U114" s="21"/>
      <c r="V114" s="21"/>
      <c r="W114" s="140">
        <v>30</v>
      </c>
      <c r="X114" s="52"/>
      <c r="Y114" s="23"/>
      <c r="Z114" s="52"/>
      <c r="AA114" s="23"/>
      <c r="AB114" s="52"/>
      <c r="AC114" s="23"/>
      <c r="AD114" s="52"/>
      <c r="AE114" s="23"/>
      <c r="AF114" s="52"/>
      <c r="AG114" s="23">
        <v>3</v>
      </c>
    </row>
    <row r="115" spans="1:33" ht="89.25" customHeight="1" thickBot="1">
      <c r="A115" s="226">
        <v>9</v>
      </c>
      <c r="B115" s="115" t="s">
        <v>153</v>
      </c>
      <c r="C115" s="56" t="s">
        <v>60</v>
      </c>
      <c r="D115" s="116"/>
      <c r="E115" s="117"/>
      <c r="F115" s="117"/>
      <c r="G115" s="118"/>
      <c r="H115" s="119"/>
      <c r="I115" s="120"/>
      <c r="J115" s="120"/>
      <c r="K115" s="121"/>
      <c r="L115" s="122"/>
      <c r="M115" s="123"/>
      <c r="N115" s="123"/>
      <c r="O115" s="124"/>
      <c r="P115" s="125"/>
      <c r="Q115" s="126"/>
      <c r="R115" s="126"/>
      <c r="S115" s="127"/>
      <c r="T115" s="128"/>
      <c r="U115" s="129">
        <v>30</v>
      </c>
      <c r="V115" s="129"/>
      <c r="W115" s="130">
        <v>30</v>
      </c>
      <c r="X115" s="131"/>
      <c r="Y115" s="132"/>
      <c r="Z115" s="131"/>
      <c r="AA115" s="132"/>
      <c r="AB115" s="131"/>
      <c r="AC115" s="132"/>
      <c r="AD115" s="131"/>
      <c r="AE115" s="132"/>
      <c r="AF115" s="131">
        <v>4</v>
      </c>
      <c r="AG115" s="132">
        <v>4</v>
      </c>
    </row>
    <row r="116" spans="1:33" ht="28.5" customHeight="1" thickBot="1">
      <c r="A116" s="227"/>
      <c r="B116" s="225" t="s">
        <v>17</v>
      </c>
      <c r="C116" s="219"/>
      <c r="D116" s="220">
        <f t="shared" ref="D116:AG116" si="4">SUM(D12,D56,D95)</f>
        <v>120</v>
      </c>
      <c r="E116" s="220">
        <f t="shared" si="4"/>
        <v>173</v>
      </c>
      <c r="F116" s="220">
        <f t="shared" si="4"/>
        <v>120</v>
      </c>
      <c r="G116" s="220">
        <f t="shared" si="4"/>
        <v>180</v>
      </c>
      <c r="H116" s="220">
        <f t="shared" si="4"/>
        <v>180</v>
      </c>
      <c r="I116" s="220">
        <f t="shared" si="4"/>
        <v>165</v>
      </c>
      <c r="J116" s="220">
        <f t="shared" si="4"/>
        <v>115</v>
      </c>
      <c r="K116" s="220">
        <f t="shared" si="4"/>
        <v>255</v>
      </c>
      <c r="L116" s="220">
        <f t="shared" si="4"/>
        <v>65</v>
      </c>
      <c r="M116" s="220">
        <f t="shared" si="4"/>
        <v>315</v>
      </c>
      <c r="N116" s="220">
        <f t="shared" si="4"/>
        <v>45</v>
      </c>
      <c r="O116" s="220">
        <f t="shared" si="4"/>
        <v>345</v>
      </c>
      <c r="P116" s="220">
        <f t="shared" si="4"/>
        <v>35</v>
      </c>
      <c r="Q116" s="220">
        <f t="shared" si="4"/>
        <v>345</v>
      </c>
      <c r="R116" s="220">
        <f t="shared" si="4"/>
        <v>75</v>
      </c>
      <c r="S116" s="220">
        <f t="shared" si="4"/>
        <v>240</v>
      </c>
      <c r="T116" s="220">
        <f t="shared" si="4"/>
        <v>90</v>
      </c>
      <c r="U116" s="220">
        <f t="shared" si="4"/>
        <v>285</v>
      </c>
      <c r="V116" s="220">
        <f t="shared" si="4"/>
        <v>90</v>
      </c>
      <c r="W116" s="220">
        <f t="shared" si="4"/>
        <v>135</v>
      </c>
      <c r="X116" s="220">
        <f t="shared" si="4"/>
        <v>27</v>
      </c>
      <c r="Y116" s="220">
        <f t="shared" si="4"/>
        <v>25</v>
      </c>
      <c r="Z116" s="220">
        <f t="shared" si="4"/>
        <v>31</v>
      </c>
      <c r="AA116" s="220">
        <f t="shared" si="4"/>
        <v>30</v>
      </c>
      <c r="AB116" s="220">
        <f t="shared" si="4"/>
        <v>36</v>
      </c>
      <c r="AC116" s="220">
        <f t="shared" si="4"/>
        <v>32</v>
      </c>
      <c r="AD116" s="220">
        <f t="shared" si="4"/>
        <v>34</v>
      </c>
      <c r="AE116" s="220">
        <f t="shared" si="4"/>
        <v>26</v>
      </c>
      <c r="AF116" s="220">
        <f t="shared" si="4"/>
        <v>30</v>
      </c>
      <c r="AG116" s="221">
        <f t="shared" si="4"/>
        <v>29</v>
      </c>
    </row>
    <row r="117" spans="1:33" ht="30" customHeight="1" thickBot="1">
      <c r="A117" s="228"/>
      <c r="B117" s="224" t="s">
        <v>30</v>
      </c>
      <c r="C117" s="222"/>
      <c r="D117" s="174">
        <f t="shared" ref="D117:AG117" si="5">D12+D56+D106</f>
        <v>120</v>
      </c>
      <c r="E117" s="174">
        <f t="shared" si="5"/>
        <v>173</v>
      </c>
      <c r="F117" s="174">
        <f t="shared" si="5"/>
        <v>120</v>
      </c>
      <c r="G117" s="174">
        <f t="shared" si="5"/>
        <v>180</v>
      </c>
      <c r="H117" s="174">
        <f t="shared" si="5"/>
        <v>180</v>
      </c>
      <c r="I117" s="174">
        <f t="shared" si="5"/>
        <v>165</v>
      </c>
      <c r="J117" s="174">
        <f t="shared" si="5"/>
        <v>115</v>
      </c>
      <c r="K117" s="174">
        <f t="shared" si="5"/>
        <v>255</v>
      </c>
      <c r="L117" s="174">
        <f t="shared" si="5"/>
        <v>65</v>
      </c>
      <c r="M117" s="174">
        <f t="shared" si="5"/>
        <v>315</v>
      </c>
      <c r="N117" s="174">
        <f t="shared" si="5"/>
        <v>45</v>
      </c>
      <c r="O117" s="174">
        <f t="shared" si="5"/>
        <v>345</v>
      </c>
      <c r="P117" s="174">
        <f t="shared" si="5"/>
        <v>50</v>
      </c>
      <c r="Q117" s="174">
        <f t="shared" si="5"/>
        <v>345</v>
      </c>
      <c r="R117" s="174">
        <f t="shared" si="5"/>
        <v>60</v>
      </c>
      <c r="S117" s="174">
        <f t="shared" si="5"/>
        <v>240</v>
      </c>
      <c r="T117" s="174">
        <f t="shared" si="5"/>
        <v>90</v>
      </c>
      <c r="U117" s="174">
        <f t="shared" si="5"/>
        <v>270</v>
      </c>
      <c r="V117" s="174">
        <f t="shared" si="5"/>
        <v>90</v>
      </c>
      <c r="W117" s="174">
        <f t="shared" si="5"/>
        <v>150</v>
      </c>
      <c r="X117" s="174">
        <f t="shared" si="5"/>
        <v>27</v>
      </c>
      <c r="Y117" s="174">
        <f t="shared" si="5"/>
        <v>25</v>
      </c>
      <c r="Z117" s="174">
        <f t="shared" si="5"/>
        <v>31</v>
      </c>
      <c r="AA117" s="174">
        <f t="shared" si="5"/>
        <v>30</v>
      </c>
      <c r="AB117" s="174">
        <f t="shared" si="5"/>
        <v>36</v>
      </c>
      <c r="AC117" s="174">
        <f t="shared" si="5"/>
        <v>32</v>
      </c>
      <c r="AD117" s="174">
        <f t="shared" si="5"/>
        <v>34</v>
      </c>
      <c r="AE117" s="174">
        <f t="shared" si="5"/>
        <v>26</v>
      </c>
      <c r="AF117" s="174">
        <f t="shared" si="5"/>
        <v>30</v>
      </c>
      <c r="AG117" s="223">
        <f t="shared" si="5"/>
        <v>29</v>
      </c>
    </row>
    <row r="118" spans="1:33" ht="15" customHeight="1">
      <c r="A118" s="175"/>
      <c r="B118" s="287" t="s">
        <v>198</v>
      </c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176"/>
      <c r="AD118" s="215"/>
      <c r="AE118" s="215"/>
      <c r="AF118" s="215"/>
      <c r="AG118" s="176"/>
    </row>
    <row r="119" spans="1:33">
      <c r="A119" s="175"/>
      <c r="B119" s="287"/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176"/>
      <c r="AD119" s="215"/>
      <c r="AE119" s="215"/>
      <c r="AF119" s="215"/>
      <c r="AG119" s="176"/>
    </row>
    <row r="120" spans="1:33">
      <c r="A120" s="175"/>
      <c r="B120" s="287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176"/>
      <c r="AD120" s="215"/>
      <c r="AE120" s="215"/>
      <c r="AF120" s="215"/>
      <c r="AG120" s="176"/>
    </row>
    <row r="121" spans="1:33" ht="21.75" customHeight="1">
      <c r="A121" s="175"/>
      <c r="B121" s="287"/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176"/>
      <c r="AD121" s="215"/>
      <c r="AE121" s="215"/>
      <c r="AF121" s="215"/>
      <c r="AG121" s="176"/>
    </row>
    <row r="122" spans="1:33" ht="15" hidden="1" customHeight="1">
      <c r="A122" s="175"/>
      <c r="B122" s="288"/>
      <c r="C122" s="288"/>
      <c r="D122" s="288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177"/>
      <c r="AD122" s="215"/>
      <c r="AE122" s="215"/>
      <c r="AF122" s="215"/>
      <c r="AG122" s="177"/>
    </row>
    <row r="123" spans="1:33" s="181" customFormat="1" ht="24.75" customHeight="1">
      <c r="A123" s="178"/>
      <c r="B123" s="179" t="s">
        <v>31</v>
      </c>
      <c r="C123" s="5">
        <f>COUNTIF(C13:C105,"*E/?")</f>
        <v>24</v>
      </c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</row>
    <row r="124" spans="1:33" ht="10.5" customHeight="1">
      <c r="A124" s="182"/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15"/>
      <c r="AE124" s="215"/>
      <c r="AF124" s="215"/>
      <c r="AG124" s="215"/>
    </row>
    <row r="125" spans="1:33" ht="23.25" customHeight="1">
      <c r="A125" s="182"/>
      <c r="B125" s="179" t="s">
        <v>32</v>
      </c>
      <c r="C125" s="5">
        <f>COUNTIF(C13:C94,"*E/?")+COUNTIF(C107:C115,"*E/?")</f>
        <v>24</v>
      </c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77"/>
      <c r="Y125" s="177"/>
      <c r="Z125" s="177"/>
      <c r="AA125" s="177"/>
      <c r="AB125" s="177"/>
      <c r="AC125" s="177"/>
    </row>
    <row r="126" spans="1:33" ht="9" customHeight="1">
      <c r="A126" s="182"/>
      <c r="B126" s="183"/>
      <c r="C126" s="8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77"/>
      <c r="Y126" s="177"/>
      <c r="Z126" s="177"/>
      <c r="AA126" s="177"/>
      <c r="AB126" s="177"/>
      <c r="AC126" s="177"/>
    </row>
    <row r="127" spans="1:33" ht="27" customHeight="1">
      <c r="A127" s="182"/>
      <c r="B127" s="235"/>
      <c r="C127" s="273" t="s">
        <v>87</v>
      </c>
      <c r="D127" s="274"/>
      <c r="E127" s="273" t="s">
        <v>88</v>
      </c>
      <c r="F127" s="274"/>
      <c r="G127" s="275" t="s">
        <v>199</v>
      </c>
      <c r="H127" s="276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77"/>
      <c r="Y127" s="177"/>
      <c r="Z127" s="177"/>
      <c r="AA127" s="177"/>
      <c r="AB127" s="177"/>
      <c r="AC127" s="177"/>
    </row>
    <row r="128" spans="1:33" ht="24" customHeight="1">
      <c r="A128" s="182"/>
      <c r="B128" s="236" t="s">
        <v>89</v>
      </c>
      <c r="C128" s="271">
        <f>K53+M53+O53+Q53+Q54+S53+U53+U55</f>
        <v>300</v>
      </c>
      <c r="D128" s="272"/>
      <c r="E128" s="277">
        <f>SUM(X116:AG116)</f>
        <v>300</v>
      </c>
      <c r="F128" s="278"/>
      <c r="G128" s="271">
        <f>SUM(D116:W116)-K53-M53-O53-Q53-Q54-S53-U53-U55</f>
        <v>3073</v>
      </c>
      <c r="H128" s="272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77"/>
      <c r="Y128" s="177"/>
      <c r="Z128" s="177"/>
      <c r="AA128" s="177"/>
      <c r="AB128" s="177"/>
      <c r="AC128" s="177"/>
    </row>
    <row r="129" spans="1:29" ht="25.5" customHeight="1">
      <c r="A129" s="182"/>
      <c r="B129" s="236" t="s">
        <v>90</v>
      </c>
      <c r="C129" s="271">
        <f>K53+M53+O53+Q53+Q54+S53+U53+U55</f>
        <v>300</v>
      </c>
      <c r="D129" s="272"/>
      <c r="E129" s="271">
        <f>SUM(X117:AG117)</f>
        <v>300</v>
      </c>
      <c r="F129" s="272"/>
      <c r="G129" s="271">
        <f>SUM(D117:W117)-K53-M53-O53-Q53-Q54-S53-U53-U55</f>
        <v>3073</v>
      </c>
      <c r="H129" s="272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77"/>
      <c r="Y129" s="177"/>
      <c r="Z129" s="177"/>
      <c r="AA129" s="177"/>
      <c r="AB129" s="177"/>
      <c r="AC129" s="177"/>
    </row>
    <row r="130" spans="1:29">
      <c r="A130" s="182"/>
      <c r="B130" s="183"/>
      <c r="C130" s="8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77"/>
      <c r="Y130" s="177"/>
      <c r="Z130" s="177"/>
      <c r="AA130" s="177"/>
      <c r="AB130" s="177"/>
      <c r="AC130" s="177"/>
    </row>
    <row r="131" spans="1:29">
      <c r="A131" s="182"/>
      <c r="B131" s="183"/>
      <c r="C131" s="8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77"/>
      <c r="Y131" s="177"/>
      <c r="Z131" s="177"/>
      <c r="AA131" s="177"/>
      <c r="AB131" s="177"/>
      <c r="AC131" s="177"/>
    </row>
    <row r="132" spans="1:29">
      <c r="A132" s="182"/>
      <c r="B132" s="183"/>
      <c r="C132" s="8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77"/>
      <c r="Y132" s="177"/>
      <c r="Z132" s="177"/>
      <c r="AA132" s="177"/>
      <c r="AB132" s="177"/>
      <c r="AC132" s="177"/>
    </row>
    <row r="133" spans="1:29">
      <c r="A133" s="182"/>
      <c r="B133" s="183"/>
      <c r="C133" s="8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77"/>
      <c r="Y133" s="177"/>
      <c r="Z133" s="177"/>
      <c r="AA133" s="177"/>
      <c r="AB133" s="177"/>
      <c r="AC133" s="177"/>
    </row>
    <row r="134" spans="1:29">
      <c r="A134" s="182"/>
      <c r="B134" s="183"/>
      <c r="C134" s="8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77"/>
      <c r="Y134" s="177"/>
      <c r="Z134" s="177"/>
      <c r="AA134" s="177"/>
      <c r="AB134" s="177"/>
      <c r="AC134" s="177"/>
    </row>
    <row r="135" spans="1:29">
      <c r="A135" s="182"/>
      <c r="B135" s="183"/>
      <c r="C135" s="8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77"/>
      <c r="Y135" s="177"/>
      <c r="Z135" s="177"/>
      <c r="AA135" s="177"/>
      <c r="AB135" s="177"/>
      <c r="AC135" s="177"/>
    </row>
    <row r="136" spans="1:29">
      <c r="A136" s="182"/>
      <c r="B136" s="183"/>
      <c r="C136" s="8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77"/>
      <c r="Y136" s="177"/>
      <c r="Z136" s="177"/>
      <c r="AA136" s="177"/>
      <c r="AB136" s="177"/>
      <c r="AC136" s="177"/>
    </row>
    <row r="137" spans="1:29">
      <c r="A137" s="182"/>
      <c r="B137" s="183"/>
      <c r="C137" s="8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77"/>
      <c r="Y137" s="177"/>
      <c r="Z137" s="177"/>
      <c r="AA137" s="177"/>
      <c r="AB137" s="177"/>
      <c r="AC137" s="177"/>
    </row>
    <row r="138" spans="1:29">
      <c r="A138" s="182"/>
      <c r="B138" s="183"/>
      <c r="C138" s="8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77"/>
      <c r="Y138" s="177"/>
      <c r="Z138" s="177"/>
      <c r="AA138" s="177"/>
      <c r="AB138" s="177"/>
      <c r="AC138" s="177"/>
    </row>
    <row r="139" spans="1:29">
      <c r="A139" s="182"/>
      <c r="B139" s="183"/>
      <c r="C139" s="8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77"/>
      <c r="Y139" s="177"/>
      <c r="Z139" s="177"/>
      <c r="AA139" s="177"/>
      <c r="AB139" s="177"/>
      <c r="AC139" s="177"/>
    </row>
    <row r="140" spans="1:29">
      <c r="A140" s="182"/>
      <c r="B140" s="183"/>
      <c r="C140" s="8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77"/>
      <c r="Y140" s="177"/>
      <c r="Z140" s="177"/>
      <c r="AA140" s="177"/>
      <c r="AB140" s="177"/>
      <c r="AC140" s="177"/>
    </row>
    <row r="141" spans="1:29">
      <c r="A141" s="182"/>
      <c r="B141" s="183"/>
      <c r="C141" s="8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77"/>
      <c r="Y141" s="177"/>
      <c r="Z141" s="177"/>
      <c r="AA141" s="177"/>
      <c r="AB141" s="177"/>
      <c r="AC141" s="177"/>
    </row>
    <row r="142" spans="1:29">
      <c r="A142" s="182"/>
      <c r="B142" s="183"/>
      <c r="C142" s="8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77"/>
      <c r="Y142" s="177"/>
      <c r="Z142" s="177"/>
      <c r="AA142" s="177"/>
      <c r="AB142" s="177"/>
      <c r="AC142" s="177"/>
    </row>
    <row r="143" spans="1:29">
      <c r="A143" s="182"/>
      <c r="B143" s="183"/>
      <c r="C143" s="8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77"/>
      <c r="Y143" s="177"/>
      <c r="Z143" s="177"/>
      <c r="AA143" s="177"/>
      <c r="AB143" s="177"/>
      <c r="AC143" s="177"/>
    </row>
    <row r="144" spans="1:29">
      <c r="A144" s="182"/>
      <c r="B144" s="183"/>
      <c r="C144" s="8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77"/>
      <c r="Y144" s="177"/>
      <c r="Z144" s="177"/>
      <c r="AA144" s="177"/>
      <c r="AB144" s="177"/>
      <c r="AC144" s="177"/>
    </row>
    <row r="145" spans="1:29">
      <c r="A145" s="182"/>
      <c r="B145" s="183"/>
      <c r="C145" s="8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77"/>
      <c r="Y145" s="177"/>
      <c r="Z145" s="177"/>
      <c r="AA145" s="177"/>
      <c r="AB145" s="177"/>
      <c r="AC145" s="177"/>
    </row>
    <row r="146" spans="1:29">
      <c r="A146" s="182"/>
      <c r="B146" s="183"/>
      <c r="C146" s="8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77"/>
      <c r="Y146" s="177"/>
      <c r="Z146" s="177"/>
      <c r="AA146" s="177"/>
      <c r="AB146" s="177"/>
      <c r="AC146" s="177"/>
    </row>
    <row r="147" spans="1:29">
      <c r="A147" s="182"/>
      <c r="B147" s="183"/>
      <c r="C147" s="8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77"/>
      <c r="Y147" s="177"/>
      <c r="Z147" s="177"/>
      <c r="AA147" s="177"/>
      <c r="AB147" s="177"/>
      <c r="AC147" s="177"/>
    </row>
    <row r="148" spans="1:29">
      <c r="A148" s="182"/>
      <c r="B148" s="183"/>
      <c r="C148" s="8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77"/>
      <c r="Y148" s="177"/>
      <c r="Z148" s="177"/>
      <c r="AA148" s="177"/>
      <c r="AB148" s="177"/>
      <c r="AC148" s="177"/>
    </row>
    <row r="149" spans="1:29">
      <c r="A149" s="182"/>
      <c r="B149" s="183"/>
      <c r="C149" s="8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77"/>
      <c r="Y149" s="177"/>
      <c r="Z149" s="177"/>
      <c r="AA149" s="177"/>
      <c r="AB149" s="177"/>
      <c r="AC149" s="177"/>
    </row>
    <row r="150" spans="1:29">
      <c r="A150" s="182"/>
      <c r="B150" s="183"/>
      <c r="C150" s="8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77"/>
      <c r="Y150" s="177"/>
      <c r="Z150" s="177"/>
      <c r="AA150" s="177"/>
      <c r="AB150" s="177"/>
      <c r="AC150" s="177"/>
    </row>
    <row r="151" spans="1:29">
      <c r="A151" s="182"/>
      <c r="B151" s="183"/>
      <c r="C151" s="8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77"/>
      <c r="Y151" s="177"/>
      <c r="Z151" s="177"/>
      <c r="AA151" s="177"/>
      <c r="AB151" s="177"/>
      <c r="AC151" s="177"/>
    </row>
    <row r="152" spans="1:29">
      <c r="A152" s="182"/>
      <c r="B152" s="183"/>
      <c r="C152" s="8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77"/>
      <c r="Y152" s="177"/>
      <c r="Z152" s="177"/>
      <c r="AA152" s="177"/>
      <c r="AB152" s="177"/>
      <c r="AC152" s="177"/>
    </row>
    <row r="153" spans="1:29">
      <c r="A153" s="182"/>
      <c r="B153" s="183"/>
      <c r="C153" s="8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77"/>
      <c r="Y153" s="177"/>
      <c r="Z153" s="177"/>
      <c r="AA153" s="177"/>
      <c r="AB153" s="177"/>
      <c r="AC153" s="177"/>
    </row>
    <row r="154" spans="1:29">
      <c r="A154" s="182"/>
      <c r="B154" s="183"/>
      <c r="C154" s="8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77"/>
      <c r="Y154" s="177"/>
      <c r="Z154" s="177"/>
      <c r="AA154" s="177"/>
      <c r="AB154" s="177"/>
      <c r="AC154" s="177"/>
    </row>
    <row r="155" spans="1:29">
      <c r="A155" s="182"/>
      <c r="B155" s="183"/>
      <c r="C155" s="8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77"/>
      <c r="Y155" s="177"/>
      <c r="Z155" s="177"/>
      <c r="AA155" s="177"/>
      <c r="AB155" s="177"/>
      <c r="AC155" s="177"/>
    </row>
    <row r="156" spans="1:29">
      <c r="A156" s="182"/>
      <c r="B156" s="183"/>
      <c r="C156" s="8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77"/>
      <c r="Y156" s="177"/>
      <c r="Z156" s="177"/>
      <c r="AA156" s="177"/>
      <c r="AB156" s="177"/>
      <c r="AC156" s="177"/>
    </row>
    <row r="157" spans="1:29">
      <c r="A157" s="182"/>
      <c r="B157" s="183"/>
      <c r="C157" s="8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77"/>
      <c r="Y157" s="177"/>
      <c r="Z157" s="177"/>
      <c r="AA157" s="177"/>
      <c r="AB157" s="177"/>
      <c r="AC157" s="177"/>
    </row>
    <row r="158" spans="1:29">
      <c r="A158" s="182"/>
      <c r="B158" s="183"/>
      <c r="C158" s="8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77"/>
      <c r="Y158" s="177"/>
      <c r="Z158" s="177"/>
      <c r="AA158" s="177"/>
      <c r="AB158" s="177"/>
      <c r="AC158" s="177"/>
    </row>
    <row r="159" spans="1:29">
      <c r="A159" s="182"/>
      <c r="B159" s="183"/>
      <c r="C159" s="8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77"/>
      <c r="Y159" s="177"/>
      <c r="Z159" s="177"/>
      <c r="AA159" s="177"/>
      <c r="AB159" s="177"/>
      <c r="AC159" s="177"/>
    </row>
    <row r="160" spans="1:29">
      <c r="A160" s="182"/>
      <c r="B160" s="183"/>
      <c r="C160" s="8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77"/>
      <c r="Y160" s="177"/>
      <c r="Z160" s="177"/>
      <c r="AA160" s="177"/>
      <c r="AB160" s="177"/>
      <c r="AC160" s="177"/>
    </row>
    <row r="161" spans="1:29">
      <c r="A161" s="182"/>
      <c r="B161" s="183"/>
      <c r="C161" s="8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77"/>
      <c r="Y161" s="177"/>
      <c r="Z161" s="177"/>
      <c r="AA161" s="177"/>
      <c r="AB161" s="177"/>
      <c r="AC161" s="177"/>
    </row>
    <row r="162" spans="1:29">
      <c r="A162" s="182"/>
      <c r="B162" s="183"/>
      <c r="C162" s="8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77"/>
      <c r="Y162" s="177"/>
      <c r="Z162" s="177"/>
      <c r="AA162" s="177"/>
      <c r="AB162" s="177"/>
      <c r="AC162" s="177"/>
    </row>
    <row r="163" spans="1:29">
      <c r="A163" s="182"/>
      <c r="B163" s="183"/>
      <c r="C163" s="8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77"/>
      <c r="Y163" s="177"/>
      <c r="Z163" s="177"/>
      <c r="AA163" s="177"/>
      <c r="AB163" s="177"/>
      <c r="AC163" s="177"/>
    </row>
    <row r="164" spans="1:29">
      <c r="A164" s="182"/>
      <c r="B164" s="183"/>
      <c r="C164" s="8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77"/>
      <c r="Y164" s="177"/>
      <c r="Z164" s="177"/>
      <c r="AA164" s="177"/>
      <c r="AB164" s="177"/>
      <c r="AC164" s="177"/>
    </row>
    <row r="165" spans="1:29">
      <c r="A165" s="182"/>
      <c r="B165" s="183"/>
      <c r="C165" s="8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77"/>
      <c r="Y165" s="177"/>
      <c r="Z165" s="177"/>
      <c r="AA165" s="177"/>
      <c r="AB165" s="177"/>
      <c r="AC165" s="177"/>
    </row>
    <row r="166" spans="1:29">
      <c r="A166" s="182"/>
      <c r="B166" s="183"/>
      <c r="C166" s="8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77"/>
      <c r="Y166" s="177"/>
      <c r="Z166" s="177"/>
      <c r="AA166" s="177"/>
      <c r="AB166" s="177"/>
      <c r="AC166" s="177"/>
    </row>
    <row r="167" spans="1:29">
      <c r="A167" s="182"/>
      <c r="B167" s="183"/>
      <c r="C167" s="8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77"/>
      <c r="Y167" s="177"/>
      <c r="Z167" s="177"/>
      <c r="AA167" s="177"/>
      <c r="AB167" s="177"/>
      <c r="AC167" s="177"/>
    </row>
    <row r="168" spans="1:29">
      <c r="A168" s="182"/>
      <c r="B168" s="183"/>
      <c r="C168" s="8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77"/>
      <c r="Y168" s="177"/>
      <c r="Z168" s="177"/>
      <c r="AA168" s="177"/>
      <c r="AB168" s="177"/>
      <c r="AC168" s="177"/>
    </row>
    <row r="169" spans="1:29">
      <c r="A169" s="182"/>
      <c r="B169" s="183"/>
      <c r="C169" s="8"/>
      <c r="D169" s="184"/>
      <c r="E169" s="184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77"/>
      <c r="Y169" s="177"/>
      <c r="Z169" s="177"/>
      <c r="AA169" s="177"/>
      <c r="AB169" s="177"/>
      <c r="AC169" s="177"/>
    </row>
    <row r="170" spans="1:29">
      <c r="A170" s="182"/>
      <c r="B170" s="183"/>
      <c r="C170" s="8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77"/>
      <c r="Y170" s="177"/>
      <c r="Z170" s="177"/>
      <c r="AA170" s="177"/>
      <c r="AB170" s="177"/>
      <c r="AC170" s="177"/>
    </row>
    <row r="171" spans="1:29">
      <c r="A171" s="182"/>
      <c r="B171" s="183"/>
      <c r="C171" s="8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77"/>
      <c r="Y171" s="177"/>
      <c r="Z171" s="177"/>
      <c r="AA171" s="177"/>
      <c r="AB171" s="177"/>
      <c r="AC171" s="177"/>
    </row>
    <row r="172" spans="1:29">
      <c r="A172" s="182"/>
      <c r="B172" s="183"/>
      <c r="C172" s="8"/>
      <c r="D172" s="184"/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77"/>
      <c r="Y172" s="177"/>
      <c r="Z172" s="177"/>
      <c r="AA172" s="177"/>
      <c r="AB172" s="177"/>
      <c r="AC172" s="177"/>
    </row>
    <row r="173" spans="1:29">
      <c r="A173" s="182"/>
      <c r="B173" s="183"/>
      <c r="C173" s="8"/>
      <c r="D173" s="184"/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77"/>
      <c r="Y173" s="177"/>
      <c r="Z173" s="177"/>
      <c r="AA173" s="177"/>
      <c r="AB173" s="177"/>
      <c r="AC173" s="177"/>
    </row>
    <row r="174" spans="1:29">
      <c r="A174" s="182"/>
      <c r="B174" s="183"/>
      <c r="C174" s="8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77"/>
      <c r="Y174" s="177"/>
      <c r="Z174" s="177"/>
      <c r="AA174" s="177"/>
      <c r="AB174" s="177"/>
      <c r="AC174" s="177"/>
    </row>
    <row r="175" spans="1:29">
      <c r="A175" s="182"/>
      <c r="B175" s="183"/>
      <c r="C175" s="8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77"/>
      <c r="Y175" s="177"/>
      <c r="Z175" s="177"/>
      <c r="AA175" s="177"/>
      <c r="AB175" s="177"/>
      <c r="AC175" s="177"/>
    </row>
    <row r="176" spans="1:29">
      <c r="A176" s="182"/>
      <c r="B176" s="183"/>
      <c r="C176" s="8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77"/>
      <c r="Y176" s="177"/>
      <c r="Z176" s="177"/>
      <c r="AA176" s="177"/>
      <c r="AB176" s="177"/>
      <c r="AC176" s="177"/>
    </row>
    <row r="177" spans="1:29">
      <c r="A177" s="182"/>
      <c r="B177" s="183"/>
      <c r="C177" s="8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77"/>
      <c r="Y177" s="177"/>
      <c r="Z177" s="177"/>
      <c r="AA177" s="177"/>
      <c r="AB177" s="177"/>
      <c r="AC177" s="177"/>
    </row>
    <row r="178" spans="1:29">
      <c r="A178" s="182"/>
      <c r="B178" s="183"/>
      <c r="C178" s="8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77"/>
      <c r="Y178" s="177"/>
      <c r="Z178" s="177"/>
      <c r="AA178" s="177"/>
      <c r="AB178" s="177"/>
      <c r="AC178" s="177"/>
    </row>
    <row r="179" spans="1:29">
      <c r="A179" s="182"/>
      <c r="B179" s="183"/>
      <c r="C179" s="8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77"/>
      <c r="Y179" s="177"/>
      <c r="Z179" s="177"/>
      <c r="AA179" s="177"/>
      <c r="AB179" s="177"/>
      <c r="AC179" s="177"/>
    </row>
    <row r="180" spans="1:29">
      <c r="A180" s="182"/>
      <c r="B180" s="183"/>
      <c r="C180" s="8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77"/>
      <c r="Y180" s="177"/>
      <c r="Z180" s="177"/>
      <c r="AA180" s="177"/>
      <c r="AB180" s="177"/>
      <c r="AC180" s="177"/>
    </row>
    <row r="181" spans="1:29">
      <c r="A181" s="182"/>
      <c r="B181" s="183"/>
      <c r="C181" s="8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77"/>
      <c r="Y181" s="177"/>
      <c r="Z181" s="177"/>
      <c r="AA181" s="177"/>
      <c r="AB181" s="177"/>
      <c r="AC181" s="177"/>
    </row>
    <row r="182" spans="1:29">
      <c r="A182" s="182"/>
      <c r="B182" s="183"/>
      <c r="C182" s="8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77"/>
      <c r="Y182" s="177"/>
      <c r="Z182" s="177"/>
      <c r="AA182" s="177"/>
      <c r="AB182" s="177"/>
      <c r="AC182" s="177"/>
    </row>
    <row r="183" spans="1:29">
      <c r="A183" s="182"/>
      <c r="B183" s="183"/>
      <c r="C183" s="8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77"/>
      <c r="Y183" s="177"/>
      <c r="Z183" s="177"/>
      <c r="AA183" s="177"/>
      <c r="AB183" s="177"/>
      <c r="AC183" s="177"/>
    </row>
    <row r="184" spans="1:29">
      <c r="A184" s="182"/>
      <c r="B184" s="183"/>
      <c r="C184" s="8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77"/>
      <c r="Y184" s="177"/>
      <c r="Z184" s="177"/>
      <c r="AA184" s="177"/>
      <c r="AB184" s="177"/>
      <c r="AC184" s="177"/>
    </row>
    <row r="185" spans="1:29">
      <c r="A185" s="182"/>
      <c r="B185" s="183"/>
      <c r="C185" s="8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77"/>
      <c r="Y185" s="177"/>
      <c r="Z185" s="177"/>
      <c r="AA185" s="177"/>
      <c r="AB185" s="177"/>
      <c r="AC185" s="177"/>
    </row>
    <row r="186" spans="1:29">
      <c r="A186" s="182"/>
      <c r="B186" s="183"/>
      <c r="C186" s="8"/>
      <c r="D186" s="184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77"/>
      <c r="Y186" s="177"/>
      <c r="Z186" s="177"/>
      <c r="AA186" s="177"/>
      <c r="AB186" s="177"/>
      <c r="AC186" s="177"/>
    </row>
    <row r="187" spans="1:29">
      <c r="A187" s="182"/>
      <c r="B187" s="183"/>
      <c r="C187" s="8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77"/>
      <c r="Y187" s="177"/>
      <c r="Z187" s="177"/>
      <c r="AA187" s="177"/>
      <c r="AB187" s="177"/>
      <c r="AC187" s="177"/>
    </row>
    <row r="188" spans="1:29">
      <c r="A188" s="182"/>
      <c r="B188" s="183"/>
      <c r="C188" s="8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77"/>
      <c r="Y188" s="177"/>
      <c r="Z188" s="177"/>
      <c r="AA188" s="177"/>
      <c r="AB188" s="177"/>
      <c r="AC188" s="177"/>
    </row>
    <row r="189" spans="1:29">
      <c r="A189" s="182"/>
      <c r="B189" s="183"/>
      <c r="C189" s="8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77"/>
      <c r="Y189" s="177"/>
      <c r="Z189" s="177"/>
      <c r="AA189" s="177"/>
      <c r="AB189" s="177"/>
      <c r="AC189" s="177"/>
    </row>
    <row r="190" spans="1:29">
      <c r="A190" s="182"/>
      <c r="B190" s="183"/>
      <c r="C190" s="8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77"/>
      <c r="Y190" s="177"/>
      <c r="Z190" s="177"/>
      <c r="AA190" s="177"/>
      <c r="AB190" s="177"/>
      <c r="AC190" s="177"/>
    </row>
    <row r="191" spans="1:29">
      <c r="A191" s="182"/>
      <c r="B191" s="183"/>
      <c r="C191" s="8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77"/>
      <c r="Y191" s="177"/>
      <c r="Z191" s="177"/>
      <c r="AA191" s="177"/>
      <c r="AB191" s="177"/>
      <c r="AC191" s="177"/>
    </row>
    <row r="192" spans="1:29">
      <c r="A192" s="182"/>
      <c r="B192" s="183"/>
      <c r="C192" s="8"/>
      <c r="D192" s="184"/>
      <c r="E192" s="184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77"/>
      <c r="Y192" s="177"/>
      <c r="Z192" s="177"/>
      <c r="AA192" s="177"/>
      <c r="AB192" s="177"/>
      <c r="AC192" s="177"/>
    </row>
    <row r="193" spans="1:29">
      <c r="A193" s="182"/>
      <c r="B193" s="183"/>
      <c r="C193" s="8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77"/>
      <c r="Y193" s="177"/>
      <c r="Z193" s="177"/>
      <c r="AA193" s="177"/>
      <c r="AB193" s="177"/>
      <c r="AC193" s="177"/>
    </row>
    <row r="194" spans="1:29">
      <c r="A194" s="182"/>
      <c r="B194" s="183"/>
      <c r="C194" s="8"/>
      <c r="D194" s="184"/>
      <c r="E194" s="184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77"/>
      <c r="Y194" s="177"/>
      <c r="Z194" s="177"/>
      <c r="AA194" s="177"/>
      <c r="AB194" s="177"/>
      <c r="AC194" s="177"/>
    </row>
    <row r="195" spans="1:29">
      <c r="A195" s="182"/>
      <c r="B195" s="183"/>
      <c r="C195" s="8"/>
      <c r="D195" s="184"/>
      <c r="E195" s="184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77"/>
      <c r="Y195" s="177"/>
      <c r="Z195" s="177"/>
      <c r="AA195" s="177"/>
      <c r="AB195" s="177"/>
      <c r="AC195" s="177"/>
    </row>
    <row r="196" spans="1:29">
      <c r="A196" s="182"/>
      <c r="B196" s="183"/>
      <c r="C196" s="8"/>
      <c r="D196" s="184"/>
      <c r="E196" s="184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77"/>
      <c r="Y196" s="177"/>
      <c r="Z196" s="177"/>
      <c r="AA196" s="177"/>
      <c r="AB196" s="177"/>
      <c r="AC196" s="177"/>
    </row>
    <row r="197" spans="1:29">
      <c r="A197" s="182"/>
      <c r="B197" s="183"/>
      <c r="C197" s="8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77"/>
      <c r="Y197" s="177"/>
      <c r="Z197" s="177"/>
      <c r="AA197" s="177"/>
      <c r="AB197" s="177"/>
      <c r="AC197" s="177"/>
    </row>
    <row r="198" spans="1:29">
      <c r="A198" s="182"/>
      <c r="B198" s="183"/>
      <c r="C198" s="8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77"/>
      <c r="Y198" s="177"/>
      <c r="Z198" s="177"/>
      <c r="AA198" s="177"/>
      <c r="AB198" s="177"/>
      <c r="AC198" s="177"/>
    </row>
    <row r="199" spans="1:29">
      <c r="A199" s="182"/>
      <c r="B199" s="183"/>
      <c r="C199" s="8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77"/>
      <c r="Y199" s="177"/>
      <c r="Z199" s="177"/>
      <c r="AA199" s="177"/>
      <c r="AB199" s="177"/>
      <c r="AC199" s="177"/>
    </row>
    <row r="200" spans="1:29">
      <c r="A200" s="182"/>
      <c r="B200" s="183"/>
      <c r="C200" s="8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77"/>
      <c r="Y200" s="177"/>
      <c r="Z200" s="177"/>
      <c r="AA200" s="177"/>
      <c r="AB200" s="177"/>
      <c r="AC200" s="177"/>
    </row>
    <row r="201" spans="1:29">
      <c r="A201" s="182"/>
      <c r="B201" s="183"/>
      <c r="C201" s="8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77"/>
      <c r="Y201" s="177"/>
      <c r="Z201" s="177"/>
      <c r="AA201" s="177"/>
      <c r="AB201" s="177"/>
      <c r="AC201" s="177"/>
    </row>
    <row r="202" spans="1:29">
      <c r="A202" s="182"/>
      <c r="B202" s="183"/>
      <c r="C202" s="8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77"/>
      <c r="Y202" s="177"/>
      <c r="Z202" s="177"/>
      <c r="AA202" s="177"/>
      <c r="AB202" s="177"/>
      <c r="AC202" s="177"/>
    </row>
    <row r="203" spans="1:29">
      <c r="A203" s="182"/>
      <c r="B203" s="183"/>
      <c r="C203" s="8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77"/>
      <c r="Y203" s="177"/>
      <c r="Z203" s="177"/>
      <c r="AA203" s="177"/>
      <c r="AB203" s="177"/>
      <c r="AC203" s="177"/>
    </row>
    <row r="204" spans="1:29">
      <c r="A204" s="182"/>
      <c r="B204" s="183"/>
      <c r="C204" s="8"/>
      <c r="D204" s="184"/>
      <c r="E204" s="184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77"/>
      <c r="Y204" s="177"/>
      <c r="Z204" s="177"/>
      <c r="AA204" s="177"/>
      <c r="AB204" s="177"/>
      <c r="AC204" s="177"/>
    </row>
    <row r="205" spans="1:29">
      <c r="A205" s="182"/>
      <c r="B205" s="183"/>
      <c r="C205" s="8"/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77"/>
      <c r="Y205" s="177"/>
      <c r="Z205" s="177"/>
      <c r="AA205" s="177"/>
      <c r="AB205" s="177"/>
      <c r="AC205" s="177"/>
    </row>
    <row r="206" spans="1:29">
      <c r="A206" s="182"/>
      <c r="B206" s="183"/>
      <c r="C206" s="8"/>
      <c r="D206" s="184"/>
      <c r="E206" s="184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77"/>
      <c r="Y206" s="177"/>
      <c r="Z206" s="177"/>
      <c r="AA206" s="177"/>
      <c r="AB206" s="177"/>
      <c r="AC206" s="177"/>
    </row>
    <row r="207" spans="1:29">
      <c r="A207" s="182"/>
      <c r="B207" s="183"/>
      <c r="C207" s="8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77"/>
      <c r="Y207" s="177"/>
      <c r="Z207" s="177"/>
      <c r="AA207" s="177"/>
      <c r="AB207" s="177"/>
      <c r="AC207" s="177"/>
    </row>
    <row r="208" spans="1:29">
      <c r="A208" s="182"/>
      <c r="B208" s="183"/>
      <c r="C208" s="8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77"/>
      <c r="Y208" s="177"/>
      <c r="Z208" s="177"/>
      <c r="AA208" s="177"/>
      <c r="AB208" s="177"/>
      <c r="AC208" s="177"/>
    </row>
    <row r="209" spans="1:29">
      <c r="A209" s="182"/>
      <c r="B209" s="183"/>
      <c r="C209" s="8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77"/>
      <c r="Y209" s="177"/>
      <c r="Z209" s="177"/>
      <c r="AA209" s="177"/>
      <c r="AB209" s="177"/>
      <c r="AC209" s="177"/>
    </row>
    <row r="210" spans="1:29">
      <c r="A210" s="182"/>
      <c r="B210" s="183"/>
      <c r="C210" s="8"/>
      <c r="D210" s="184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77"/>
      <c r="Y210" s="177"/>
      <c r="Z210" s="177"/>
      <c r="AA210" s="177"/>
      <c r="AB210" s="177"/>
      <c r="AC210" s="177"/>
    </row>
    <row r="211" spans="1:29">
      <c r="A211" s="182"/>
      <c r="B211" s="183"/>
      <c r="C211" s="8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77"/>
      <c r="Y211" s="177"/>
      <c r="Z211" s="177"/>
      <c r="AA211" s="177"/>
      <c r="AB211" s="177"/>
      <c r="AC211" s="177"/>
    </row>
    <row r="212" spans="1:29">
      <c r="A212" s="182"/>
      <c r="B212" s="183"/>
      <c r="C212" s="8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77"/>
      <c r="Y212" s="177"/>
      <c r="Z212" s="177"/>
      <c r="AA212" s="177"/>
      <c r="AB212" s="177"/>
      <c r="AC212" s="177"/>
    </row>
    <row r="213" spans="1:29">
      <c r="A213" s="182"/>
      <c r="B213" s="183"/>
      <c r="C213" s="8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77"/>
      <c r="Y213" s="177"/>
      <c r="Z213" s="177"/>
      <c r="AA213" s="177"/>
      <c r="AB213" s="177"/>
      <c r="AC213" s="177"/>
    </row>
    <row r="214" spans="1:29">
      <c r="A214" s="182"/>
      <c r="B214" s="183"/>
      <c r="C214" s="8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77"/>
      <c r="Y214" s="177"/>
      <c r="Z214" s="177"/>
      <c r="AA214" s="177"/>
      <c r="AB214" s="177"/>
      <c r="AC214" s="177"/>
    </row>
    <row r="215" spans="1:29">
      <c r="A215" s="182"/>
      <c r="B215" s="183"/>
      <c r="C215" s="8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77"/>
      <c r="Y215" s="177"/>
      <c r="Z215" s="177"/>
      <c r="AA215" s="177"/>
      <c r="AB215" s="177"/>
      <c r="AC215" s="177"/>
    </row>
    <row r="216" spans="1:29">
      <c r="A216" s="182"/>
      <c r="B216" s="183"/>
      <c r="C216" s="8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77"/>
      <c r="Y216" s="177"/>
      <c r="Z216" s="177"/>
      <c r="AA216" s="177"/>
      <c r="AB216" s="177"/>
      <c r="AC216" s="177"/>
    </row>
    <row r="217" spans="1:29">
      <c r="A217" s="182"/>
      <c r="B217" s="183"/>
      <c r="C217" s="8"/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77"/>
      <c r="Y217" s="177"/>
      <c r="Z217" s="177"/>
      <c r="AA217" s="177"/>
      <c r="AB217" s="177"/>
      <c r="AC217" s="177"/>
    </row>
    <row r="218" spans="1:29">
      <c r="A218" s="182"/>
      <c r="B218" s="183"/>
      <c r="C218" s="8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77"/>
      <c r="Y218" s="177"/>
      <c r="Z218" s="177"/>
      <c r="AA218" s="177"/>
      <c r="AB218" s="177"/>
      <c r="AC218" s="177"/>
    </row>
    <row r="219" spans="1:29">
      <c r="A219" s="182"/>
      <c r="B219" s="183"/>
      <c r="C219" s="8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77"/>
      <c r="Y219" s="177"/>
      <c r="Z219" s="177"/>
      <c r="AA219" s="177"/>
      <c r="AB219" s="177"/>
      <c r="AC219" s="177"/>
    </row>
    <row r="220" spans="1:29">
      <c r="A220" s="182"/>
      <c r="B220" s="183"/>
      <c r="C220" s="8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77"/>
      <c r="Y220" s="177"/>
      <c r="Z220" s="177"/>
      <c r="AA220" s="177"/>
      <c r="AB220" s="177"/>
      <c r="AC220" s="177"/>
    </row>
    <row r="221" spans="1:29">
      <c r="A221" s="182"/>
      <c r="B221" s="183"/>
      <c r="C221" s="8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77"/>
      <c r="Y221" s="177"/>
      <c r="Z221" s="177"/>
      <c r="AA221" s="177"/>
      <c r="AB221" s="177"/>
      <c r="AC221" s="177"/>
    </row>
    <row r="222" spans="1:29">
      <c r="A222" s="182"/>
      <c r="B222" s="183"/>
      <c r="C222" s="8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77"/>
      <c r="Y222" s="177"/>
      <c r="Z222" s="177"/>
      <c r="AA222" s="177"/>
      <c r="AB222" s="177"/>
      <c r="AC222" s="177"/>
    </row>
    <row r="223" spans="1:29">
      <c r="A223" s="182"/>
      <c r="B223" s="183"/>
      <c r="C223" s="8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77"/>
      <c r="Y223" s="177"/>
      <c r="Z223" s="177"/>
      <c r="AA223" s="177"/>
      <c r="AB223" s="177"/>
      <c r="AC223" s="177"/>
    </row>
    <row r="224" spans="1:29">
      <c r="A224" s="182"/>
      <c r="B224" s="183"/>
      <c r="C224" s="8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77"/>
      <c r="Y224" s="177"/>
      <c r="Z224" s="177"/>
      <c r="AA224" s="177"/>
      <c r="AB224" s="177"/>
      <c r="AC224" s="177"/>
    </row>
    <row r="225" spans="1:29">
      <c r="A225" s="182"/>
      <c r="B225" s="183"/>
      <c r="C225" s="8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77"/>
      <c r="Y225" s="177"/>
      <c r="Z225" s="177"/>
      <c r="AA225" s="177"/>
      <c r="AB225" s="177"/>
      <c r="AC225" s="177"/>
    </row>
    <row r="226" spans="1:29">
      <c r="A226" s="182"/>
      <c r="B226" s="183"/>
      <c r="C226" s="8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77"/>
      <c r="Y226" s="177"/>
      <c r="Z226" s="177"/>
      <c r="AA226" s="177"/>
      <c r="AB226" s="177"/>
      <c r="AC226" s="177"/>
    </row>
    <row r="227" spans="1:29">
      <c r="A227" s="182"/>
      <c r="B227" s="183"/>
      <c r="C227" s="8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77"/>
      <c r="Y227" s="177"/>
      <c r="Z227" s="177"/>
      <c r="AA227" s="177"/>
      <c r="AB227" s="177"/>
      <c r="AC227" s="177"/>
    </row>
    <row r="228" spans="1:29">
      <c r="A228" s="182"/>
      <c r="B228" s="183"/>
      <c r="C228" s="8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77"/>
      <c r="Y228" s="177"/>
      <c r="Z228" s="177"/>
      <c r="AA228" s="177"/>
      <c r="AB228" s="177"/>
      <c r="AC228" s="177"/>
    </row>
    <row r="229" spans="1:29">
      <c r="A229" s="182"/>
      <c r="B229" s="183"/>
      <c r="C229" s="8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77"/>
      <c r="Y229" s="177"/>
      <c r="Z229" s="177"/>
      <c r="AA229" s="177"/>
      <c r="AB229" s="177"/>
      <c r="AC229" s="177"/>
    </row>
    <row r="230" spans="1:29">
      <c r="A230" s="182"/>
      <c r="B230" s="183"/>
      <c r="C230" s="8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77"/>
      <c r="Y230" s="177"/>
      <c r="Z230" s="177"/>
      <c r="AA230" s="177"/>
      <c r="AB230" s="177"/>
      <c r="AC230" s="177"/>
    </row>
    <row r="231" spans="1:29">
      <c r="A231" s="182"/>
      <c r="B231" s="183"/>
      <c r="C231" s="8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77"/>
      <c r="Y231" s="177"/>
      <c r="Z231" s="177"/>
      <c r="AA231" s="177"/>
      <c r="AB231" s="177"/>
      <c r="AC231" s="177"/>
    </row>
    <row r="232" spans="1:29">
      <c r="A232" s="182"/>
      <c r="B232" s="183"/>
      <c r="C232" s="8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77"/>
      <c r="Y232" s="177"/>
      <c r="Z232" s="177"/>
      <c r="AA232" s="177"/>
      <c r="AB232" s="177"/>
      <c r="AC232" s="177"/>
    </row>
    <row r="233" spans="1:29">
      <c r="A233" s="182"/>
      <c r="B233" s="183"/>
      <c r="C233" s="8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77"/>
      <c r="Y233" s="177"/>
      <c r="Z233" s="177"/>
      <c r="AA233" s="177"/>
      <c r="AB233" s="177"/>
      <c r="AC233" s="177"/>
    </row>
    <row r="234" spans="1:29">
      <c r="A234" s="182"/>
      <c r="B234" s="183"/>
      <c r="C234" s="8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77"/>
      <c r="Y234" s="177"/>
      <c r="Z234" s="177"/>
      <c r="AA234" s="177"/>
      <c r="AB234" s="177"/>
      <c r="AC234" s="177"/>
    </row>
    <row r="235" spans="1:29">
      <c r="A235" s="182"/>
      <c r="B235" s="183"/>
      <c r="C235" s="8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77"/>
      <c r="Y235" s="177"/>
      <c r="Z235" s="177"/>
      <c r="AA235" s="177"/>
      <c r="AB235" s="177"/>
      <c r="AC235" s="177"/>
    </row>
    <row r="236" spans="1:29">
      <c r="A236" s="182"/>
      <c r="B236" s="183"/>
      <c r="C236" s="8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77"/>
      <c r="Y236" s="177"/>
      <c r="Z236" s="177"/>
      <c r="AA236" s="177"/>
      <c r="AB236" s="177"/>
      <c r="AC236" s="177"/>
    </row>
    <row r="237" spans="1:29">
      <c r="A237" s="182"/>
      <c r="B237" s="183"/>
      <c r="C237" s="8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77"/>
      <c r="Y237" s="177"/>
      <c r="Z237" s="177"/>
      <c r="AA237" s="177"/>
      <c r="AB237" s="177"/>
      <c r="AC237" s="177"/>
    </row>
    <row r="238" spans="1:29">
      <c r="A238" s="182"/>
      <c r="B238" s="183"/>
      <c r="C238" s="8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77"/>
      <c r="Y238" s="177"/>
      <c r="Z238" s="177"/>
      <c r="AA238" s="177"/>
      <c r="AB238" s="177"/>
      <c r="AC238" s="177"/>
    </row>
    <row r="239" spans="1:29">
      <c r="A239" s="182"/>
      <c r="B239" s="183"/>
      <c r="C239" s="8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77"/>
      <c r="Y239" s="177"/>
      <c r="Z239" s="177"/>
      <c r="AA239" s="177"/>
      <c r="AB239" s="177"/>
      <c r="AC239" s="177"/>
    </row>
    <row r="240" spans="1:29">
      <c r="A240" s="182"/>
      <c r="B240" s="183"/>
      <c r="C240" s="8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77"/>
      <c r="Y240" s="177"/>
      <c r="Z240" s="177"/>
      <c r="AA240" s="177"/>
      <c r="AB240" s="177"/>
      <c r="AC240" s="177"/>
    </row>
    <row r="241" spans="1:29">
      <c r="A241" s="182"/>
      <c r="B241" s="183"/>
      <c r="C241" s="8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77"/>
      <c r="Y241" s="177"/>
      <c r="Z241" s="177"/>
      <c r="AA241" s="177"/>
      <c r="AB241" s="177"/>
      <c r="AC241" s="177"/>
    </row>
    <row r="242" spans="1:29">
      <c r="A242" s="182"/>
      <c r="B242" s="183"/>
      <c r="C242" s="8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77"/>
      <c r="Y242" s="177"/>
      <c r="Z242" s="177"/>
      <c r="AA242" s="177"/>
      <c r="AB242" s="177"/>
      <c r="AC242" s="177"/>
    </row>
    <row r="243" spans="1:29">
      <c r="A243" s="182"/>
      <c r="B243" s="183"/>
      <c r="C243" s="8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77"/>
      <c r="Y243" s="177"/>
      <c r="Z243" s="177"/>
      <c r="AA243" s="177"/>
      <c r="AB243" s="177"/>
      <c r="AC243" s="177"/>
    </row>
    <row r="244" spans="1:29">
      <c r="A244" s="182"/>
      <c r="B244" s="183"/>
      <c r="C244" s="8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77"/>
      <c r="Y244" s="177"/>
      <c r="Z244" s="177"/>
      <c r="AA244" s="177"/>
      <c r="AB244" s="177"/>
      <c r="AC244" s="177"/>
    </row>
    <row r="245" spans="1:29">
      <c r="A245" s="182"/>
      <c r="B245" s="183"/>
      <c r="C245" s="8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77"/>
      <c r="Y245" s="177"/>
      <c r="Z245" s="177"/>
      <c r="AA245" s="177"/>
      <c r="AB245" s="177"/>
      <c r="AC245" s="177"/>
    </row>
    <row r="246" spans="1:29">
      <c r="A246" s="182"/>
      <c r="B246" s="183"/>
      <c r="C246" s="8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77"/>
      <c r="Y246" s="177"/>
      <c r="Z246" s="177"/>
      <c r="AA246" s="177"/>
      <c r="AB246" s="177"/>
      <c r="AC246" s="177"/>
    </row>
    <row r="247" spans="1:29">
      <c r="A247" s="182"/>
      <c r="B247" s="183"/>
      <c r="C247" s="8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77"/>
      <c r="Y247" s="177"/>
      <c r="Z247" s="177"/>
      <c r="AA247" s="177"/>
      <c r="AB247" s="177"/>
      <c r="AC247" s="177"/>
    </row>
    <row r="248" spans="1:29">
      <c r="A248" s="182"/>
      <c r="B248" s="183"/>
      <c r="C248" s="8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77"/>
      <c r="Y248" s="177"/>
      <c r="Z248" s="177"/>
      <c r="AA248" s="177"/>
      <c r="AB248" s="177"/>
      <c r="AC248" s="177"/>
    </row>
    <row r="249" spans="1:29">
      <c r="A249" s="182"/>
      <c r="B249" s="183"/>
      <c r="C249" s="8"/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77"/>
      <c r="Y249" s="177"/>
      <c r="Z249" s="177"/>
      <c r="AA249" s="177"/>
      <c r="AB249" s="177"/>
      <c r="AC249" s="177"/>
    </row>
    <row r="250" spans="1:29">
      <c r="A250" s="182"/>
      <c r="B250" s="183"/>
      <c r="C250" s="8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77"/>
      <c r="Y250" s="177"/>
      <c r="Z250" s="177"/>
      <c r="AA250" s="177"/>
      <c r="AB250" s="177"/>
      <c r="AC250" s="177"/>
    </row>
    <row r="251" spans="1:29">
      <c r="A251" s="182"/>
      <c r="B251" s="183"/>
      <c r="C251" s="8"/>
      <c r="D251" s="184"/>
      <c r="E251" s="184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77"/>
      <c r="Y251" s="177"/>
      <c r="Z251" s="177"/>
      <c r="AA251" s="177"/>
      <c r="AB251" s="177"/>
      <c r="AC251" s="177"/>
    </row>
    <row r="252" spans="1:29">
      <c r="A252" s="182"/>
      <c r="B252" s="183"/>
      <c r="C252" s="8"/>
      <c r="D252" s="184"/>
      <c r="E252" s="184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77"/>
      <c r="Y252" s="177"/>
      <c r="Z252" s="177"/>
      <c r="AA252" s="177"/>
      <c r="AB252" s="177"/>
      <c r="AC252" s="177"/>
    </row>
    <row r="253" spans="1:29">
      <c r="A253" s="182"/>
      <c r="B253" s="183"/>
      <c r="C253" s="8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77"/>
      <c r="Y253" s="177"/>
      <c r="Z253" s="177"/>
      <c r="AA253" s="177"/>
      <c r="AB253" s="177"/>
      <c r="AC253" s="177"/>
    </row>
    <row r="254" spans="1:29">
      <c r="A254" s="182"/>
      <c r="B254" s="183"/>
      <c r="C254" s="8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77"/>
      <c r="Y254" s="177"/>
      <c r="Z254" s="177"/>
      <c r="AA254" s="177"/>
      <c r="AB254" s="177"/>
      <c r="AC254" s="177"/>
    </row>
    <row r="255" spans="1:29">
      <c r="A255" s="182"/>
      <c r="B255" s="183"/>
      <c r="C255" s="8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77"/>
      <c r="Y255" s="177"/>
      <c r="Z255" s="177"/>
      <c r="AA255" s="177"/>
      <c r="AB255" s="177"/>
      <c r="AC255" s="177"/>
    </row>
    <row r="256" spans="1:29">
      <c r="A256" s="182"/>
      <c r="B256" s="183"/>
      <c r="C256" s="8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77"/>
      <c r="Y256" s="177"/>
      <c r="Z256" s="177"/>
      <c r="AA256" s="177"/>
      <c r="AB256" s="177"/>
      <c r="AC256" s="177"/>
    </row>
    <row r="257" spans="1:29">
      <c r="A257" s="182"/>
      <c r="B257" s="183"/>
      <c r="C257" s="8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77"/>
      <c r="Y257" s="177"/>
      <c r="Z257" s="177"/>
      <c r="AA257" s="177"/>
      <c r="AB257" s="177"/>
      <c r="AC257" s="177"/>
    </row>
    <row r="258" spans="1:29">
      <c r="A258" s="182"/>
      <c r="B258" s="183"/>
      <c r="C258" s="8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77"/>
      <c r="Y258" s="177"/>
      <c r="Z258" s="177"/>
      <c r="AA258" s="177"/>
      <c r="AB258" s="177"/>
      <c r="AC258" s="177"/>
    </row>
    <row r="259" spans="1:29">
      <c r="A259" s="182"/>
      <c r="B259" s="183"/>
      <c r="C259" s="8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77"/>
      <c r="Y259" s="177"/>
      <c r="Z259" s="177"/>
      <c r="AA259" s="177"/>
      <c r="AB259" s="177"/>
      <c r="AC259" s="177"/>
    </row>
    <row r="260" spans="1:29">
      <c r="A260" s="182"/>
      <c r="B260" s="183"/>
      <c r="C260" s="8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77"/>
      <c r="Y260" s="177"/>
      <c r="Z260" s="177"/>
      <c r="AA260" s="177"/>
      <c r="AB260" s="177"/>
      <c r="AC260" s="177"/>
    </row>
    <row r="261" spans="1:29">
      <c r="A261" s="182"/>
      <c r="B261" s="183"/>
      <c r="C261" s="8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77"/>
      <c r="Y261" s="177"/>
      <c r="Z261" s="177"/>
      <c r="AA261" s="177"/>
      <c r="AB261" s="177"/>
      <c r="AC261" s="177"/>
    </row>
    <row r="262" spans="1:29">
      <c r="A262" s="182"/>
      <c r="B262" s="183"/>
      <c r="C262" s="8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77"/>
      <c r="Y262" s="177"/>
      <c r="Z262" s="177"/>
      <c r="AA262" s="177"/>
      <c r="AB262" s="177"/>
      <c r="AC262" s="177"/>
    </row>
    <row r="263" spans="1:29">
      <c r="A263" s="182"/>
      <c r="B263" s="183"/>
      <c r="C263" s="8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77"/>
      <c r="Y263" s="177"/>
      <c r="Z263" s="177"/>
      <c r="AA263" s="177"/>
      <c r="AB263" s="177"/>
      <c r="AC263" s="177"/>
    </row>
    <row r="264" spans="1:29">
      <c r="A264" s="182"/>
      <c r="B264" s="183"/>
      <c r="C264" s="8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77"/>
      <c r="Y264" s="177"/>
      <c r="Z264" s="177"/>
      <c r="AA264" s="177"/>
      <c r="AB264" s="177"/>
      <c r="AC264" s="177"/>
    </row>
    <row r="265" spans="1:29">
      <c r="A265" s="182"/>
      <c r="B265" s="183"/>
      <c r="C265" s="8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77"/>
      <c r="Y265" s="177"/>
      <c r="Z265" s="177"/>
      <c r="AA265" s="177"/>
      <c r="AB265" s="177"/>
      <c r="AC265" s="177"/>
    </row>
    <row r="266" spans="1:29">
      <c r="A266" s="182"/>
      <c r="B266" s="183"/>
      <c r="C266" s="8"/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77"/>
      <c r="Y266" s="177"/>
      <c r="Z266" s="177"/>
      <c r="AA266" s="177"/>
      <c r="AB266" s="177"/>
      <c r="AC266" s="177"/>
    </row>
    <row r="267" spans="1:29">
      <c r="A267" s="182"/>
      <c r="B267" s="183"/>
      <c r="C267" s="8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77"/>
      <c r="Y267" s="177"/>
      <c r="Z267" s="177"/>
      <c r="AA267" s="177"/>
      <c r="AB267" s="177"/>
      <c r="AC267" s="177"/>
    </row>
    <row r="268" spans="1:29">
      <c r="A268" s="182"/>
      <c r="B268" s="183"/>
      <c r="C268" s="8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77"/>
      <c r="Y268" s="177"/>
      <c r="Z268" s="177"/>
      <c r="AA268" s="177"/>
      <c r="AB268" s="177"/>
      <c r="AC268" s="177"/>
    </row>
    <row r="269" spans="1:29">
      <c r="A269" s="182"/>
      <c r="B269" s="183"/>
      <c r="C269" s="8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77"/>
      <c r="Y269" s="177"/>
      <c r="Z269" s="177"/>
      <c r="AA269" s="177"/>
      <c r="AB269" s="177"/>
      <c r="AC269" s="177"/>
    </row>
    <row r="270" spans="1:29">
      <c r="A270" s="182"/>
      <c r="B270" s="183"/>
      <c r="C270" s="8"/>
      <c r="D270" s="184"/>
      <c r="E270" s="184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77"/>
      <c r="Y270" s="177"/>
      <c r="Z270" s="177"/>
      <c r="AA270" s="177"/>
      <c r="AB270" s="177"/>
      <c r="AC270" s="177"/>
    </row>
    <row r="271" spans="1:29">
      <c r="A271" s="182"/>
      <c r="B271" s="183"/>
      <c r="C271" s="8"/>
      <c r="D271" s="184"/>
      <c r="E271" s="184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77"/>
      <c r="Y271" s="177"/>
      <c r="Z271" s="177"/>
      <c r="AA271" s="177"/>
      <c r="AB271" s="177"/>
      <c r="AC271" s="177"/>
    </row>
    <row r="272" spans="1:29">
      <c r="A272" s="182"/>
      <c r="B272" s="183"/>
      <c r="C272" s="8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77"/>
      <c r="Y272" s="177"/>
      <c r="Z272" s="177"/>
      <c r="AA272" s="177"/>
      <c r="AB272" s="177"/>
      <c r="AC272" s="177"/>
    </row>
    <row r="273" spans="1:29">
      <c r="A273" s="182"/>
      <c r="B273" s="183"/>
      <c r="C273" s="8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77"/>
      <c r="Y273" s="177"/>
      <c r="Z273" s="177"/>
      <c r="AA273" s="177"/>
      <c r="AB273" s="177"/>
      <c r="AC273" s="177"/>
    </row>
    <row r="274" spans="1:29">
      <c r="A274" s="182"/>
      <c r="B274" s="183"/>
      <c r="C274" s="8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77"/>
      <c r="Y274" s="177"/>
      <c r="Z274" s="177"/>
      <c r="AA274" s="177"/>
      <c r="AB274" s="177"/>
      <c r="AC274" s="177"/>
    </row>
    <row r="275" spans="1:29">
      <c r="A275" s="182"/>
      <c r="B275" s="183"/>
      <c r="C275" s="8"/>
      <c r="D275" s="184"/>
      <c r="E275" s="184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77"/>
      <c r="Y275" s="177"/>
      <c r="Z275" s="177"/>
      <c r="AA275" s="177"/>
      <c r="AB275" s="177"/>
      <c r="AC275" s="177"/>
    </row>
    <row r="276" spans="1:29">
      <c r="A276" s="182"/>
      <c r="B276" s="183"/>
      <c r="C276" s="8"/>
      <c r="D276" s="184"/>
      <c r="E276" s="184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77"/>
      <c r="Y276" s="177"/>
      <c r="Z276" s="177"/>
      <c r="AA276" s="177"/>
      <c r="AB276" s="177"/>
      <c r="AC276" s="177"/>
    </row>
    <row r="277" spans="1:29">
      <c r="A277" s="182"/>
      <c r="B277" s="183"/>
      <c r="C277" s="8"/>
      <c r="D277" s="184"/>
      <c r="E277" s="184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77"/>
      <c r="Y277" s="177"/>
      <c r="Z277" s="177"/>
      <c r="AA277" s="177"/>
      <c r="AB277" s="177"/>
      <c r="AC277" s="177"/>
    </row>
    <row r="278" spans="1:29">
      <c r="A278" s="182"/>
      <c r="B278" s="183"/>
      <c r="C278" s="8"/>
      <c r="D278" s="184"/>
      <c r="E278" s="184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77"/>
      <c r="Y278" s="177"/>
      <c r="Z278" s="177"/>
      <c r="AA278" s="177"/>
      <c r="AB278" s="177"/>
      <c r="AC278" s="177"/>
    </row>
    <row r="279" spans="1:29">
      <c r="A279" s="182"/>
      <c r="B279" s="183"/>
      <c r="C279" s="8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77"/>
      <c r="Y279" s="177"/>
      <c r="Z279" s="177"/>
      <c r="AA279" s="177"/>
      <c r="AB279" s="177"/>
      <c r="AC279" s="177"/>
    </row>
    <row r="280" spans="1:29">
      <c r="A280" s="182"/>
      <c r="B280" s="183"/>
      <c r="C280" s="8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77"/>
      <c r="Y280" s="177"/>
      <c r="Z280" s="177"/>
      <c r="AA280" s="177"/>
      <c r="AB280" s="177"/>
      <c r="AC280" s="177"/>
    </row>
    <row r="281" spans="1:29">
      <c r="A281" s="182"/>
      <c r="B281" s="183"/>
      <c r="C281" s="8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77"/>
      <c r="Y281" s="177"/>
      <c r="Z281" s="177"/>
      <c r="AA281" s="177"/>
      <c r="AB281" s="177"/>
      <c r="AC281" s="177"/>
    </row>
    <row r="282" spans="1:29">
      <c r="A282" s="182"/>
      <c r="B282" s="183"/>
      <c r="C282" s="8"/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77"/>
      <c r="Y282" s="177"/>
      <c r="Z282" s="177"/>
      <c r="AA282" s="177"/>
      <c r="AB282" s="177"/>
      <c r="AC282" s="177"/>
    </row>
    <row r="283" spans="1:29">
      <c r="A283" s="182"/>
      <c r="B283" s="183"/>
      <c r="C283" s="8"/>
      <c r="D283" s="184"/>
      <c r="E283" s="184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77"/>
      <c r="Y283" s="177"/>
      <c r="Z283" s="177"/>
      <c r="AA283" s="177"/>
      <c r="AB283" s="177"/>
      <c r="AC283" s="177"/>
    </row>
    <row r="284" spans="1:29">
      <c r="A284" s="182"/>
      <c r="B284" s="183"/>
      <c r="C284" s="8"/>
      <c r="D284" s="184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77"/>
      <c r="Y284" s="177"/>
      <c r="Z284" s="177"/>
      <c r="AA284" s="177"/>
      <c r="AB284" s="177"/>
      <c r="AC284" s="177"/>
    </row>
    <row r="285" spans="1:29">
      <c r="A285" s="182"/>
      <c r="B285" s="183"/>
      <c r="C285" s="8"/>
      <c r="D285" s="184"/>
      <c r="E285" s="184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77"/>
      <c r="Y285" s="177"/>
      <c r="Z285" s="177"/>
      <c r="AA285" s="177"/>
      <c r="AB285" s="177"/>
      <c r="AC285" s="177"/>
    </row>
    <row r="286" spans="1:29">
      <c r="A286" s="182"/>
      <c r="B286" s="183"/>
      <c r="C286" s="8"/>
      <c r="D286" s="184"/>
      <c r="E286" s="184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77"/>
      <c r="Y286" s="177"/>
      <c r="Z286" s="177"/>
      <c r="AA286" s="177"/>
      <c r="AB286" s="177"/>
      <c r="AC286" s="177"/>
    </row>
    <row r="287" spans="1:29">
      <c r="A287" s="182"/>
      <c r="B287" s="183"/>
      <c r="C287" s="8"/>
      <c r="D287" s="184"/>
      <c r="E287" s="184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77"/>
      <c r="Y287" s="177"/>
      <c r="Z287" s="177"/>
      <c r="AA287" s="177"/>
      <c r="AB287" s="177"/>
      <c r="AC287" s="177"/>
    </row>
    <row r="288" spans="1:29">
      <c r="A288" s="182"/>
      <c r="B288" s="183"/>
      <c r="C288" s="8"/>
      <c r="D288" s="184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77"/>
      <c r="Y288" s="177"/>
      <c r="Z288" s="177"/>
      <c r="AA288" s="177"/>
      <c r="AB288" s="177"/>
      <c r="AC288" s="177"/>
    </row>
    <row r="289" spans="1:29">
      <c r="A289" s="182"/>
      <c r="B289" s="183"/>
      <c r="C289" s="8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77"/>
      <c r="Y289" s="177"/>
      <c r="Z289" s="177"/>
      <c r="AA289" s="177"/>
      <c r="AB289" s="177"/>
      <c r="AC289" s="177"/>
    </row>
    <row r="290" spans="1:29">
      <c r="A290" s="182"/>
      <c r="B290" s="183"/>
      <c r="C290" s="8"/>
      <c r="D290" s="184"/>
      <c r="E290" s="184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77"/>
      <c r="Y290" s="177"/>
      <c r="Z290" s="177"/>
      <c r="AA290" s="177"/>
      <c r="AB290" s="177"/>
      <c r="AC290" s="177"/>
    </row>
    <row r="291" spans="1:29">
      <c r="A291" s="182"/>
      <c r="B291" s="183"/>
      <c r="C291" s="8"/>
      <c r="D291" s="184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77"/>
      <c r="Y291" s="177"/>
      <c r="Z291" s="177"/>
      <c r="AA291" s="177"/>
      <c r="AB291" s="177"/>
      <c r="AC291" s="177"/>
    </row>
    <row r="292" spans="1:29">
      <c r="A292" s="182"/>
      <c r="B292" s="183"/>
      <c r="C292" s="8"/>
      <c r="D292" s="184"/>
      <c r="E292" s="184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77"/>
      <c r="Y292" s="177"/>
      <c r="Z292" s="177"/>
      <c r="AA292" s="177"/>
      <c r="AB292" s="177"/>
      <c r="AC292" s="177"/>
    </row>
    <row r="293" spans="1:29">
      <c r="A293" s="182"/>
      <c r="B293" s="183"/>
      <c r="C293" s="8"/>
      <c r="D293" s="184"/>
      <c r="E293" s="184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77"/>
      <c r="Y293" s="177"/>
      <c r="Z293" s="177"/>
      <c r="AA293" s="177"/>
      <c r="AB293" s="177"/>
      <c r="AC293" s="177"/>
    </row>
    <row r="294" spans="1:29">
      <c r="A294" s="182"/>
      <c r="B294" s="183"/>
      <c r="C294" s="8"/>
      <c r="D294" s="184"/>
      <c r="E294" s="184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77"/>
      <c r="Y294" s="177"/>
      <c r="Z294" s="177"/>
      <c r="AA294" s="177"/>
      <c r="AB294" s="177"/>
      <c r="AC294" s="177"/>
    </row>
    <row r="295" spans="1:29">
      <c r="A295" s="182"/>
      <c r="B295" s="183"/>
      <c r="C295" s="8"/>
      <c r="D295" s="184"/>
      <c r="E295" s="184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77"/>
      <c r="Y295" s="177"/>
      <c r="Z295" s="177"/>
      <c r="AA295" s="177"/>
      <c r="AB295" s="177"/>
      <c r="AC295" s="177"/>
    </row>
    <row r="296" spans="1:29">
      <c r="A296" s="182"/>
      <c r="B296" s="183"/>
      <c r="C296" s="8"/>
      <c r="D296" s="184"/>
      <c r="E296" s="184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77"/>
      <c r="Y296" s="177"/>
      <c r="Z296" s="177"/>
      <c r="AA296" s="177"/>
      <c r="AB296" s="177"/>
      <c r="AC296" s="177"/>
    </row>
    <row r="297" spans="1:29">
      <c r="A297" s="182"/>
      <c r="B297" s="183"/>
      <c r="C297" s="8"/>
      <c r="D297" s="184"/>
      <c r="E297" s="184"/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77"/>
      <c r="Y297" s="177"/>
      <c r="Z297" s="177"/>
      <c r="AA297" s="177"/>
      <c r="AB297" s="177"/>
      <c r="AC297" s="177"/>
    </row>
    <row r="298" spans="1:29">
      <c r="A298" s="182"/>
      <c r="B298" s="183"/>
      <c r="C298" s="8"/>
      <c r="D298" s="184"/>
      <c r="E298" s="184"/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77"/>
      <c r="Y298" s="177"/>
      <c r="Z298" s="177"/>
      <c r="AA298" s="177"/>
      <c r="AB298" s="177"/>
      <c r="AC298" s="177"/>
    </row>
    <row r="299" spans="1:29">
      <c r="A299" s="182"/>
      <c r="B299" s="183"/>
      <c r="C299" s="8"/>
      <c r="D299" s="184"/>
      <c r="E299" s="184"/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77"/>
      <c r="Y299" s="177"/>
      <c r="Z299" s="177"/>
      <c r="AA299" s="177"/>
      <c r="AB299" s="177"/>
      <c r="AC299" s="177"/>
    </row>
    <row r="300" spans="1:29">
      <c r="A300" s="182"/>
      <c r="B300" s="183"/>
      <c r="C300" s="8"/>
      <c r="D300" s="184"/>
      <c r="E300" s="184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77"/>
      <c r="Y300" s="177"/>
      <c r="Z300" s="177"/>
      <c r="AA300" s="177"/>
      <c r="AB300" s="177"/>
      <c r="AC300" s="177"/>
    </row>
  </sheetData>
  <mergeCells count="68">
    <mergeCell ref="X11:AG11"/>
    <mergeCell ref="A5:AG5"/>
    <mergeCell ref="B124:AC124"/>
    <mergeCell ref="B118:AB122"/>
    <mergeCell ref="F3:U3"/>
    <mergeCell ref="A7:A10"/>
    <mergeCell ref="B7:B10"/>
    <mergeCell ref="V9:W9"/>
    <mergeCell ref="N9:O9"/>
    <mergeCell ref="D7:W7"/>
    <mergeCell ref="P8:S8"/>
    <mergeCell ref="P9:Q9"/>
    <mergeCell ref="R9:S9"/>
    <mergeCell ref="T8:W8"/>
    <mergeCell ref="X7:AG10"/>
    <mergeCell ref="L8:O8"/>
    <mergeCell ref="H2:Q2"/>
    <mergeCell ref="C129:D129"/>
    <mergeCell ref="E129:F129"/>
    <mergeCell ref="G129:H129"/>
    <mergeCell ref="C127:D127"/>
    <mergeCell ref="E127:F127"/>
    <mergeCell ref="G127:H127"/>
    <mergeCell ref="C128:D128"/>
    <mergeCell ref="E128:F128"/>
    <mergeCell ref="G128:H128"/>
    <mergeCell ref="C7:C10"/>
    <mergeCell ref="D8:G8"/>
    <mergeCell ref="H8:K8"/>
    <mergeCell ref="A6:AG6"/>
    <mergeCell ref="J9:K9"/>
    <mergeCell ref="L9:M9"/>
    <mergeCell ref="D9:E9"/>
    <mergeCell ref="F9:G9"/>
    <mergeCell ref="H9:I9"/>
    <mergeCell ref="T9:U9"/>
    <mergeCell ref="B53:B54"/>
    <mergeCell ref="C53:C54"/>
    <mergeCell ref="D53:D54"/>
    <mergeCell ref="E53:E54"/>
    <mergeCell ref="F53:F54"/>
    <mergeCell ref="G53:G54"/>
    <mergeCell ref="I53:I54"/>
    <mergeCell ref="H53:H54"/>
    <mergeCell ref="J53:J54"/>
    <mergeCell ref="K53:K54"/>
    <mergeCell ref="W53:W54"/>
    <mergeCell ref="L53:L54"/>
    <mergeCell ref="M53:M54"/>
    <mergeCell ref="N53:N54"/>
    <mergeCell ref="O53:O54"/>
    <mergeCell ref="P53:P54"/>
    <mergeCell ref="B1:AF1"/>
    <mergeCell ref="AC53:AC54"/>
    <mergeCell ref="AE53:AE54"/>
    <mergeCell ref="AG53:AG54"/>
    <mergeCell ref="A53:A54"/>
    <mergeCell ref="U53:U54"/>
    <mergeCell ref="AF53:AF54"/>
    <mergeCell ref="X53:X54"/>
    <mergeCell ref="Y53:Y54"/>
    <mergeCell ref="Z53:Z54"/>
    <mergeCell ref="AA53:AA54"/>
    <mergeCell ref="AB53:AB54"/>
    <mergeCell ref="R53:R54"/>
    <mergeCell ref="S53:S54"/>
    <mergeCell ref="T53:T54"/>
    <mergeCell ref="V53:V54"/>
  </mergeCells>
  <pageMargins left="3.937007874015748E-2" right="3.937007874015748E-2" top="0.35433070866141736" bottom="0.35433070866141736" header="0.11811023622047245" footer="0.11811023622047245"/>
  <pageSetup paperSize="9" scale="90" fitToHeight="0" orientation="landscape" r:id="rId1"/>
  <rowBreaks count="2" manualBreakCount="2">
    <brk id="106" max="34" man="1"/>
    <brk id="117" max="34" man="1"/>
  </rowBreaks>
  <colBreaks count="1" manualBreakCount="1">
    <brk id="33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</dc:creator>
  <cp:lastModifiedBy>kosma</cp:lastModifiedBy>
  <cp:lastPrinted>2019-10-14T12:10:37Z</cp:lastPrinted>
  <dcterms:created xsi:type="dcterms:W3CDTF">2017-04-19T05:30:40Z</dcterms:created>
  <dcterms:modified xsi:type="dcterms:W3CDTF">2019-10-14T12:14:57Z</dcterms:modified>
</cp:coreProperties>
</file>